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PALDO TOSHIBA 05092023\2024\AUDITORIA ASE 2023\Formatos sol orden cp 2023\INFORMAC SOLICITADA\"/>
    </mc:Choice>
  </mc:AlternateContent>
  <bookViews>
    <workbookView xWindow="0" yWindow="0" windowWidth="20490" windowHeight="7755" tabRatio="745" firstSheet="1" activeTab="7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definedNames>
    <definedName name="_xlnm.Print_Titles" localSheetId="4">'IC-12'!$2:$8</definedName>
    <definedName name="_xlnm.Print_Titles" localSheetId="11">'IC-19'!$1:$8</definedName>
    <definedName name="_xlnm.Print_Titles" localSheetId="12">'IC-20'!$1:$7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8" i="27" l="1"/>
  <c r="C58" i="27" l="1"/>
  <c r="C77" i="27"/>
  <c r="C51" i="27"/>
  <c r="C47" i="27"/>
  <c r="C45" i="27"/>
  <c r="C40" i="27"/>
  <c r="C36" i="27"/>
  <c r="C31" i="27"/>
  <c r="C27" i="27"/>
  <c r="C22" i="27"/>
  <c r="C19" i="27"/>
  <c r="C16" i="27"/>
  <c r="C13" i="27"/>
  <c r="C11" i="27"/>
  <c r="C30" i="27" l="1"/>
  <c r="E56" i="28" l="1"/>
  <c r="C13" i="25"/>
  <c r="C96" i="27" l="1"/>
  <c r="C81" i="27"/>
  <c r="C64" i="27"/>
  <c r="C88" i="27"/>
  <c r="E55" i="28" l="1"/>
  <c r="E54" i="28"/>
  <c r="E53" i="28"/>
  <c r="E43" i="28"/>
  <c r="E42" i="28"/>
  <c r="E41" i="28"/>
  <c r="E26" i="28"/>
  <c r="C104" i="27"/>
  <c r="C99" i="27"/>
  <c r="C92" i="27"/>
  <c r="C68" i="27"/>
  <c r="C57" i="27" l="1"/>
  <c r="C10" i="27"/>
  <c r="E33" i="30"/>
  <c r="E23" i="16"/>
  <c r="C111" i="27" l="1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4" i="28"/>
  <c r="E45" i="28"/>
  <c r="E46" i="28"/>
  <c r="E47" i="28"/>
  <c r="E48" i="28"/>
  <c r="E49" i="28"/>
  <c r="E50" i="28"/>
  <c r="E51" i="28"/>
  <c r="E52" i="28"/>
  <c r="C9" i="27" l="1"/>
  <c r="D33" i="30"/>
  <c r="C11" i="26"/>
  <c r="D11" i="29" l="1"/>
  <c r="E8" i="29"/>
  <c r="E907" i="20" l="1"/>
  <c r="D36" i="31" l="1"/>
  <c r="C36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8" i="28"/>
  <c r="E36" i="31" l="1"/>
  <c r="C11" i="29"/>
  <c r="D15" i="24"/>
  <c r="C13" i="23"/>
  <c r="D13" i="22"/>
  <c r="C13" i="22"/>
  <c r="F907" i="20"/>
  <c r="C13" i="19"/>
  <c r="C13" i="18"/>
  <c r="C26" i="17"/>
</calcChain>
</file>

<file path=xl/sharedStrings.xml><?xml version="1.0" encoding="utf-8"?>
<sst xmlns="http://schemas.openxmlformats.org/spreadsheetml/2006/main" count="3436" uniqueCount="2147">
  <si>
    <t>Concepto</t>
  </si>
  <si>
    <t>Efectivo y Equivalentes</t>
  </si>
  <si>
    <t>Ingresos de Gestión</t>
  </si>
  <si>
    <t>Otros Ingresos y Beneficios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</si>
  <si>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</si>
  <si>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</si>
  <si>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</si>
  <si>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</si>
  <si>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</si>
  <si>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</si>
  <si>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Fondos con Afectación Específica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</si>
  <si>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</si>
  <si>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</si>
  <si>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</si>
  <si>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</si>
  <si>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</si>
  <si>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</si>
  <si>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</si>
  <si>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</si>
  <si>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</si>
  <si>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</si>
  <si>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</si>
  <si>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</si>
  <si>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</si>
  <si>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</si>
  <si>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</si>
  <si>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</si>
  <si>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</si>
  <si>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</si>
  <si>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</si>
  <si>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</si>
  <si>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</si>
  <si>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</si>
  <si>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</si>
  <si>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</si>
  <si>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</si>
  <si>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</si>
  <si>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</si>
  <si>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</si>
  <si>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</si>
  <si>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</si>
  <si>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</si>
  <si>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</si>
  <si>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Caracteristicas</t>
  </si>
  <si>
    <t>Saldo Inicial del Ejercicio</t>
  </si>
  <si>
    <t>Saldo Final del Ejercicio</t>
  </si>
  <si>
    <t>Flujo</t>
  </si>
  <si>
    <t>Criterio</t>
  </si>
  <si>
    <t xml:space="preserve"> Formato IC-13</t>
  </si>
  <si>
    <t>Estimaciones y Deterioros</t>
  </si>
  <si>
    <t xml:space="preserve">Texto y Formato Libre </t>
  </si>
  <si>
    <t>Criterios para la Determinación de las Estimaciones</t>
  </si>
  <si>
    <t>Observaciones</t>
  </si>
  <si>
    <t>(especificar otras)</t>
  </si>
  <si>
    <t>Informar los criterios utilizados para la determinación de las estimaciones; por ejemplo: estimación de cuentas incobrables, estimación de inventarios, deterioro de activos biológicos y cualquier otra que aplique.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</si>
  <si>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</si>
  <si>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</si>
  <si>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</si>
  <si>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</si>
  <si>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</si>
  <si>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</si>
  <si>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</si>
  <si>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</si>
  <si>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</si>
  <si>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</si>
  <si>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</si>
  <si>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</si>
  <si>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</si>
  <si>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</si>
  <si>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</si>
  <si>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</si>
  <si>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</si>
  <si>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</si>
  <si>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</si>
  <si>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</si>
  <si>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</si>
  <si>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</si>
  <si>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</si>
  <si>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</si>
  <si>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</si>
  <si>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</si>
  <si>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</si>
  <si>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</si>
  <si>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</si>
  <si>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</si>
  <si>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</si>
  <si>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</si>
  <si>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</si>
  <si>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</si>
  <si>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 xml:space="preserve"> TOTAL </t>
  </si>
  <si>
    <t>…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</si>
  <si>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</si>
  <si>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</si>
  <si>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</si>
  <si>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</si>
  <si>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</si>
  <si>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</si>
  <si>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</si>
  <si>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</si>
  <si>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</si>
  <si>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</si>
  <si>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</si>
  <si>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</si>
  <si>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</si>
  <si>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</si>
  <si>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</si>
  <si>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</si>
  <si>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</si>
  <si>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</si>
  <si>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</si>
  <si>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</si>
  <si>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</si>
  <si>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</si>
  <si>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</si>
  <si>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</si>
  <si>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</si>
  <si>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</si>
  <si>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</si>
  <si>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</si>
  <si>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</si>
  <si>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</si>
  <si>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</si>
  <si>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Bienes concesionados o en comodato</t>
  </si>
  <si>
    <t>Contratos para Inversión Mediante Proyectos para Prestación de Servicios (PPS) y similares</t>
  </si>
  <si>
    <t>Como ejemplos de juicios se tienen de forma enunciativa y no limitativa: civiles, penales, fiscales, agrarios, administrativos, ambientales, laborales, mercantiles y procedimientos arbitrales.</t>
  </si>
  <si>
    <t>Juicios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</si>
  <si>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</si>
  <si>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Avales y garantías</t>
  </si>
  <si>
    <t>Por tipo de emisión de instrumento: monto, tasa y vencimiento.</t>
  </si>
  <si>
    <t>Emisión de obligaciones</t>
  </si>
  <si>
    <t>Los valores en custodia de instrumentos prestados a formadores de mercado e instrumentos de crédito recibidos en garantía de los formadores de mercado u otros.</t>
  </si>
  <si>
    <t>Valores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</si>
  <si>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</si>
  <si>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</si>
  <si>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</si>
  <si>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</si>
  <si>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</si>
  <si>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IC-9</t>
  </si>
  <si>
    <t xml:space="preserve"> Formato IC-23</t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</si>
  <si>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</si>
  <si>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INSTITUTO ELECTORAL Y DE PARTICIPACION CIUDADANA DEL ESTADO DE GUERRERO</t>
  </si>
  <si>
    <t>'11130-00000-01018-00000</t>
  </si>
  <si>
    <t>HSBC CONV. CGAJ-CV-164-19 CTA 4064057193</t>
  </si>
  <si>
    <t>11230-00000-01000-00000</t>
  </si>
  <si>
    <t>DEUDORES DIVERSOS POR COBRAR A CORTO PLA</t>
  </si>
  <si>
    <t>11230-00000-07000-00000</t>
  </si>
  <si>
    <t>DEUDORES DIVERSOS POR GASTOS A COMPROBAR</t>
  </si>
  <si>
    <t>11230-00000-08000-00000</t>
  </si>
  <si>
    <t>DEUDORES FUNCIONARIOS Y EMPLEADOS</t>
  </si>
  <si>
    <t>11230-00000-10000-00000</t>
  </si>
  <si>
    <t>DEUD. FUNCI.1o. NIVEL (ANTICIPOS COMPEN</t>
  </si>
  <si>
    <t>11230-00000-11000-00000</t>
  </si>
  <si>
    <t>DEUDORES DIVERSOS IMPUESTO A FAVOR</t>
  </si>
  <si>
    <t>'11310-00000-01000-00000</t>
  </si>
  <si>
    <t>ANTICIPO A PROV. POR ADQUIS. DE BIENES Y</t>
  </si>
  <si>
    <t>'11310-00000-02000-00000</t>
  </si>
  <si>
    <t>ANTICIPOS Y/O GARANTIAS</t>
  </si>
  <si>
    <t>'11310-00000-03000-00000</t>
  </si>
  <si>
    <t>ANTICIPOS DE RENTAS Y/O RENTAS PAGADAS P</t>
  </si>
  <si>
    <t>'11310-00000-06000-00000</t>
  </si>
  <si>
    <t>DEP P/GARANTIZAR ADQ. DE BIENES O SERVIC</t>
  </si>
  <si>
    <t>'12630-00000-01001-00000</t>
  </si>
  <si>
    <t>5 MESA P/COMP. 28/09/99</t>
  </si>
  <si>
    <t>'12630-00000-01002-00000</t>
  </si>
  <si>
    <t>10 PAPELERAS 28/09/99</t>
  </si>
  <si>
    <t>'12630-00000-01003-00000</t>
  </si>
  <si>
    <t>10 ARCHIVEROS 28/09/09</t>
  </si>
  <si>
    <t>'12630-00000-01004-00000</t>
  </si>
  <si>
    <t>1 MUEBLE DE MADERA 14/09/99</t>
  </si>
  <si>
    <t>'12630-00000-01005-00000</t>
  </si>
  <si>
    <t>'12630-00000-01006-00000</t>
  </si>
  <si>
    <t>2 MUEBLES MADERA 14/09/99</t>
  </si>
  <si>
    <t>'12630-00000-01007-00000</t>
  </si>
  <si>
    <t>1 SILLON EJECUTIVO 04/11/99</t>
  </si>
  <si>
    <t>'12630-00000-01009-00000</t>
  </si>
  <si>
    <t>1 MESA P/COMPUTAD. 20/12/99</t>
  </si>
  <si>
    <t>'12630-00000-01010-00000</t>
  </si>
  <si>
    <t>177 ESCRIT.SECRET. 15/07/99</t>
  </si>
  <si>
    <t>'12630-00000-01011-00000</t>
  </si>
  <si>
    <t>66 SILLONES SEM.EJEC.15/07/99</t>
  </si>
  <si>
    <t>'12630-00000-01013-00000</t>
  </si>
  <si>
    <t>59 ARCHIVEROS 15/07/99</t>
  </si>
  <si>
    <t>'12630-00000-01014-00000</t>
  </si>
  <si>
    <t>59 MESAS DE TRABAJO 15/07/99</t>
  </si>
  <si>
    <t>'12630-00000-01015-00000</t>
  </si>
  <si>
    <t>583 SILLAS APILABLES 15/07/99</t>
  </si>
  <si>
    <t>'12630-00000-01016-00000</t>
  </si>
  <si>
    <t>2 SILLONES P/VISITA. 11/10/00</t>
  </si>
  <si>
    <t>'12630-00000-01017-00000</t>
  </si>
  <si>
    <t>1 REPISA MADERA 12/09/01</t>
  </si>
  <si>
    <t>'12630-00000-01018-00000</t>
  </si>
  <si>
    <t>1 ESCRITORIO 12/11/01</t>
  </si>
  <si>
    <t>'12630-00000-01019-00000</t>
  </si>
  <si>
    <t>1 CREDENZA PLUS 12/11/01</t>
  </si>
  <si>
    <t>'12630-00000-01020-00000</t>
  </si>
  <si>
    <t>1 SILLON EJECUTIVO 12/11/01</t>
  </si>
  <si>
    <t>'12630-00000-01021-00000</t>
  </si>
  <si>
    <t>2 SILLONES AUXIL. 12/11/01</t>
  </si>
  <si>
    <t>'12630-00000-01022-00000</t>
  </si>
  <si>
    <t>54 SILLAS TRINEO 07/12/01</t>
  </si>
  <si>
    <t>'12630-00000-01023-00000</t>
  </si>
  <si>
    <t>15 ANAQUELES 12/04/02</t>
  </si>
  <si>
    <t>'12630-00000-01024-00000</t>
  </si>
  <si>
    <t>3 ANAQUELES 15/05/02</t>
  </si>
  <si>
    <t>'12630-00000-01025-00000</t>
  </si>
  <si>
    <t>7 ESTANTES GRIS METAL.29/01/03</t>
  </si>
  <si>
    <t>'12630-00000-01026-00000</t>
  </si>
  <si>
    <t>10 ESTANTES GRIS MET. 17/02/03</t>
  </si>
  <si>
    <t>'12630-00000-01027-00000</t>
  </si>
  <si>
    <t>10 ESTANTES GRIS MET. 20/02/03</t>
  </si>
  <si>
    <t>'12630-00000-01028-00000</t>
  </si>
  <si>
    <t>2 ESTANTES GRIS MED. 14/03/03</t>
  </si>
  <si>
    <t>'12630-00000-01029-00000</t>
  </si>
  <si>
    <t>10 ESTANTES MET. 22/10/03</t>
  </si>
  <si>
    <t>'12630-00000-01030-00000</t>
  </si>
  <si>
    <t>8 SILLONES TAPIZADOS 15/05/03</t>
  </si>
  <si>
    <t>'12630-00000-01031-00000</t>
  </si>
  <si>
    <t>13 ESTANTES MET.MED.04/05/04</t>
  </si>
  <si>
    <t>'12630-00000-01032-00000</t>
  </si>
  <si>
    <t>8 ANAQUELES METAL. 11/05/04</t>
  </si>
  <si>
    <t>'12630-00000-01033-00000</t>
  </si>
  <si>
    <t>3 ANAQUELES MET. 21/05/04</t>
  </si>
  <si>
    <t>'12630-00000-01034-00000</t>
  </si>
  <si>
    <t>4 ESTANTES MET. 08/06/04</t>
  </si>
  <si>
    <t>'12630-00000-01035-00000</t>
  </si>
  <si>
    <t>1 ESTANTE MET. 12/02/05</t>
  </si>
  <si>
    <t>'12630-00000-01036-00000</t>
  </si>
  <si>
    <t>3 ESTANTES C/5 ENTREP.15/06/05</t>
  </si>
  <si>
    <t>'12630-00000-01037-00000</t>
  </si>
  <si>
    <t>1 ESTANTE MET. 21/06/05</t>
  </si>
  <si>
    <t>'12630-00000-01038-00000</t>
  </si>
  <si>
    <t>1 MUEBLE VERT.E.COMP.06/07/05</t>
  </si>
  <si>
    <t>'12630-00000-01039-00000</t>
  </si>
  <si>
    <t>1 LIBRERO MAD. 08/07/05</t>
  </si>
  <si>
    <t>'12630-00000-01040-00000</t>
  </si>
  <si>
    <t>30 ESCRITORIOS SECRET.04/07/05</t>
  </si>
  <si>
    <t>'12630-00000-01041-00000</t>
  </si>
  <si>
    <t>59 SILLONES SEMIEJ.NOWY 4/07/5</t>
  </si>
  <si>
    <t>'12630-00000-01042-00000</t>
  </si>
  <si>
    <t>11 SILLAS SECRET. NOWY.4/07/05</t>
  </si>
  <si>
    <t>'12630-00000-01043-00000</t>
  </si>
  <si>
    <t>35 MESAS TRABAJ.10 PER. 4/07/5</t>
  </si>
  <si>
    <t>'12630-00000-01044-00000</t>
  </si>
  <si>
    <t>45 SILLAS APIL.GUISMO.04/07/05</t>
  </si>
  <si>
    <t>'12630-00000-01045-00000</t>
  </si>
  <si>
    <t>10 ARCHIVEROS 3 GAV.04/07/05</t>
  </si>
  <si>
    <t>'12630-00000-01046-00000</t>
  </si>
  <si>
    <t>2 ESCRIT.SECRET. 05/09/05</t>
  </si>
  <si>
    <t>'12630-00000-01049-00000</t>
  </si>
  <si>
    <t>1 ESCRIT. METAL. 14/10/05</t>
  </si>
  <si>
    <t>'12630-00000-01051-00000</t>
  </si>
  <si>
    <t>1 MUEBLE P/COMP. 14/10/05</t>
  </si>
  <si>
    <t>'12630-00000-01052-00000</t>
  </si>
  <si>
    <t>1 MUEBLE P/COMP. 04/11/05</t>
  </si>
  <si>
    <t>'12630-00000-01053-00000</t>
  </si>
  <si>
    <t>3 ESTANTES METAL.DIV. 28/10/05</t>
  </si>
  <si>
    <t>'12630-00000-01054-00000</t>
  </si>
  <si>
    <t>1 MUEBLE P/EQ.COMP.03/02/06</t>
  </si>
  <si>
    <t>'12630-00000-01055-00000</t>
  </si>
  <si>
    <t>2 ESTANTES METAL. 08/02/06</t>
  </si>
  <si>
    <t>'12630-00000-01056-00000</t>
  </si>
  <si>
    <t>22 SILLAS DE PIEL 21/02/06</t>
  </si>
  <si>
    <t>'12630-00000-01057-00000</t>
  </si>
  <si>
    <t>6 MODULOS SALA NEGRO 21/02/06</t>
  </si>
  <si>
    <t>'12630-00000-01058-00000</t>
  </si>
  <si>
    <t>1 SILLA SECRET.C/P. 21/02/06</t>
  </si>
  <si>
    <t>'12630-00000-01059-00000</t>
  </si>
  <si>
    <t>1 SILLON RESPALDO 21/02/06</t>
  </si>
  <si>
    <t>'12630-00000-01060-00000</t>
  </si>
  <si>
    <t>4 MUEBLES ALABAMA 17/02/06</t>
  </si>
  <si>
    <t>'12630-00000-01061-00000</t>
  </si>
  <si>
    <t>4 SILLONES NEGROS 01/03/06</t>
  </si>
  <si>
    <t>'12630-00000-01062-00000</t>
  </si>
  <si>
    <t>2 MESAS DE CENTRO 01/03/06</t>
  </si>
  <si>
    <t>'12630-00000-01063-00000</t>
  </si>
  <si>
    <t>6 MUEBLES LUCERNA 23/03/06</t>
  </si>
  <si>
    <t>'12630-00000-01064-00000</t>
  </si>
  <si>
    <t>1 MUEBLE P/COMP.CALIF.23/03/06</t>
  </si>
  <si>
    <t>'12630-00000-01065-00000</t>
  </si>
  <si>
    <t>4 MUEBLES LUCERNA 24/03/06</t>
  </si>
  <si>
    <t>'12630-00000-01066-00000</t>
  </si>
  <si>
    <t>2 MUEBLES NUEVA YORK. 07/04/06</t>
  </si>
  <si>
    <t>'12630-00000-01067-00000</t>
  </si>
  <si>
    <t>2 MESAS P/USOS MULTIP.07/04/06</t>
  </si>
  <si>
    <t>'12630-00000-01068-00000</t>
  </si>
  <si>
    <t>35 ESTANT.METAL. 24/03/06</t>
  </si>
  <si>
    <t>'12630-00000-01069-00000</t>
  </si>
  <si>
    <t>1 MUEBLE LUCERNA ISO 15/06/06</t>
  </si>
  <si>
    <t>'12630-00000-01070-00000</t>
  </si>
  <si>
    <t>1 NICHO REGLAM.CAOBA 31/07/06</t>
  </si>
  <si>
    <t>'12630-00000-01071-00000</t>
  </si>
  <si>
    <t>1 ESCRITORIO CAPITOL 31/07/06</t>
  </si>
  <si>
    <t>'12630-00000-01072-00000</t>
  </si>
  <si>
    <t>1 ARCHIVERO LAT.GAV. 31/07/06</t>
  </si>
  <si>
    <t>'12630-00000-01073-00000</t>
  </si>
  <si>
    <t>1 CREDENZA DOBLE PED. 31/07/06</t>
  </si>
  <si>
    <t>'12630-00000-01074-00000</t>
  </si>
  <si>
    <t>1 LIBRERO C/2 ENTREP. 31/07/06</t>
  </si>
  <si>
    <t>'12630-00000-01075-00000</t>
  </si>
  <si>
    <t>5 ANAQUELES C/5 DIV. 29/08/06</t>
  </si>
  <si>
    <t>'12630-00000-01076-00000</t>
  </si>
  <si>
    <t>1 NICHO P/BANDERA 01/09/06</t>
  </si>
  <si>
    <t>'12630-00000-01079-00000</t>
  </si>
  <si>
    <t>14 ANAQUELES REFORZ. 26/03/07</t>
  </si>
  <si>
    <t>'12630-00000-01080-00000</t>
  </si>
  <si>
    <t>1 MESA REDONDA, 28-09-07</t>
  </si>
  <si>
    <t>'12630-00000-01099-00000</t>
  </si>
  <si>
    <t>5 CESTOS P/BASURA 28/09/99</t>
  </si>
  <si>
    <t>'12630-00000-01104-00000</t>
  </si>
  <si>
    <t>58 CESTOS P/BASURA. 15/07/99</t>
  </si>
  <si>
    <t>'12630-00000-01108-00000</t>
  </si>
  <si>
    <t>4 VENTILADORES 26/08/99</t>
  </si>
  <si>
    <t>'12630-00000-01109-00000</t>
  </si>
  <si>
    <t>1 VENTILADOR 26/06/99</t>
  </si>
  <si>
    <t>'12630-00000-01113-00000</t>
  </si>
  <si>
    <t>1 CESTO P/BASURA 12/11/01</t>
  </si>
  <si>
    <t>'12630-00000-01123-00000</t>
  </si>
  <si>
    <t>80 CESTOS BASURA MET. 04/07/05</t>
  </si>
  <si>
    <t>'12630-00000-01125-00000</t>
  </si>
  <si>
    <t>59 VENTILAD.BIRTMAN.04/07/05</t>
  </si>
  <si>
    <t>'12630-00000-01126-00000</t>
  </si>
  <si>
    <t>2 VENTILAD.TORRE 01/09/05</t>
  </si>
  <si>
    <t>'12630-00000-01133-00000</t>
  </si>
  <si>
    <t>1 VENTILADOR TORRE. 21/02/06</t>
  </si>
  <si>
    <t>'12630-00000-01139-00000</t>
  </si>
  <si>
    <t>1 CAJA FUERTE SEG. 10/03/06</t>
  </si>
  <si>
    <t>'12630-00000-01142-00000</t>
  </si>
  <si>
    <t>1 VENTILADOR TORRE. 06/04/06</t>
  </si>
  <si>
    <t>'12630-00000-01146-00000</t>
  </si>
  <si>
    <t>2 VENTILAD.PARED. 24/03/06</t>
  </si>
  <si>
    <t>'12630-00000-01153-00000</t>
  </si>
  <si>
    <t>1 VENTILAD. TORRE. 26/03/07</t>
  </si>
  <si>
    <t>'12630-00000-01161-00000</t>
  </si>
  <si>
    <t>2 CESTOS DE BASURA 16/04/08</t>
  </si>
  <si>
    <t>'12630-00000-01162-00000</t>
  </si>
  <si>
    <t>1 VENTILADOR DE PED. 02/05/08</t>
  </si>
  <si>
    <t>'12630-00000-01180-00000</t>
  </si>
  <si>
    <t>2 VENTILAD. BIRTMAN 06/09/02</t>
  </si>
  <si>
    <t>'12630-00000-02001-00000</t>
  </si>
  <si>
    <t>53 CAFETERAS 15/07/99</t>
  </si>
  <si>
    <t>'12630-00000-02002-00000</t>
  </si>
  <si>
    <t>1 PROTECTOR ACRIL. 26/08/99</t>
  </si>
  <si>
    <t>'12630-00000-02012-00000</t>
  </si>
  <si>
    <t>7 MAMPARAS TRIPLAY.01/06/01</t>
  </si>
  <si>
    <t>'12630-00000-02033-00000</t>
  </si>
  <si>
    <t>15 CAFETERAS ELEC.WB. 04/07/05</t>
  </si>
  <si>
    <t>'12630-00000-02038-00000</t>
  </si>
  <si>
    <t>1 ESTUFA ACROS 20/02/06</t>
  </si>
  <si>
    <t>'12630-00000-02041-00000</t>
  </si>
  <si>
    <t>8 TINACOS AGUA 17/02/06</t>
  </si>
  <si>
    <t>'12630-00000-02042-00000</t>
  </si>
  <si>
    <t>1 TINACO AGUA 2800. 12/06/06</t>
  </si>
  <si>
    <t>'12630-00000-02059-00000</t>
  </si>
  <si>
    <t>1 RELOJ CHECADOR 11/01/00</t>
  </si>
  <si>
    <t>'12630-00000-03018-00000</t>
  </si>
  <si>
    <t>6 PC COMPAQ P5BW333. 30/03/01</t>
  </si>
  <si>
    <t>'12630-00000-03049-00000</t>
  </si>
  <si>
    <t>7 EQ. COMP.HP 09/05/05</t>
  </si>
  <si>
    <t>'12630-00000-03050-00000</t>
  </si>
  <si>
    <t>4 EQ.COMP.PAVILION 09/05/05</t>
  </si>
  <si>
    <t>'12630-00000-03051-00000</t>
  </si>
  <si>
    <t>12 IMPRES.HP DESJET 09/05/05</t>
  </si>
  <si>
    <t>'12630-00000-03052-00000</t>
  </si>
  <si>
    <t>3 IMPRESORAS HP LASER 09/05/05</t>
  </si>
  <si>
    <t>'12630-00000-03053-00000</t>
  </si>
  <si>
    <t>1 IMPRESORA HP COLOR 09/05/05</t>
  </si>
  <si>
    <t>'12630-00000-03054-00000</t>
  </si>
  <si>
    <t>9 NO BREAK COMPLET 09/05/05</t>
  </si>
  <si>
    <t>'12630-00000-03055-00000</t>
  </si>
  <si>
    <t>1 EQ.COMP.HP. PAVILION</t>
  </si>
  <si>
    <t>'12630-00000-03057-00000</t>
  </si>
  <si>
    <t>8 IMPRES.HP. DESKJET 09/05/05</t>
  </si>
  <si>
    <t>'12630-00000-03058-00000</t>
  </si>
  <si>
    <t>6 NO BREAK COMPLET 09/05/05</t>
  </si>
  <si>
    <t>'12630-00000-03059-00000</t>
  </si>
  <si>
    <t>11 NO BREAK COMPLET 09/05/05</t>
  </si>
  <si>
    <t>'12630-00000-03060-00000</t>
  </si>
  <si>
    <t>8 EQ.COMP.PAVILION 09/05/05</t>
  </si>
  <si>
    <t>'12630-00000-03061-00000</t>
  </si>
  <si>
    <t>1 EQ.COMP.HP PAVILION 24/05/05</t>
  </si>
  <si>
    <t>'12630-00000-03064-00000</t>
  </si>
  <si>
    <t>1 EQ.COMP.COMPAQ 12/09/05</t>
  </si>
  <si>
    <t>'12630-00000-03065-00000</t>
  </si>
  <si>
    <t>1 COMP.HP DX 2000 14/10/05</t>
  </si>
  <si>
    <t>'12630-00000-03066-00000</t>
  </si>
  <si>
    <t>1 IMPRES.MULTIFUNCION.14/10/05</t>
  </si>
  <si>
    <t>'12630-00000-03068-00000</t>
  </si>
  <si>
    <t>1 COMPUT.GATEWAY, 25/10/05</t>
  </si>
  <si>
    <t>'12630-00000-03069-00000</t>
  </si>
  <si>
    <t>1 COMPUT.SONY VAIOR. 09/11/05</t>
  </si>
  <si>
    <t>'12630-00000-03071-00000</t>
  </si>
  <si>
    <t>1 DISCO DURO EXT.H.P. 29/11/05</t>
  </si>
  <si>
    <t>'12630-00000-03072-00000</t>
  </si>
  <si>
    <t>2 IMPRES. HP 6540, 29/11/05</t>
  </si>
  <si>
    <t>'12630-00000-03073-00000</t>
  </si>
  <si>
    <t>1 EQ. COMP.PENTIUM 29/11/05</t>
  </si>
  <si>
    <t>'12630-00000-03074-00000</t>
  </si>
  <si>
    <t>1 EQ.COMP. PENTIUM 4. 29/11/05</t>
  </si>
  <si>
    <t>'12630-00000-03075-00000</t>
  </si>
  <si>
    <t>1 COMP.LAPTOP TOSHIBA.22/12/05</t>
  </si>
  <si>
    <t>'12630-00000-03076-00000</t>
  </si>
  <si>
    <t>5 EQ.COMP.DELL XPS 29/12/05</t>
  </si>
  <si>
    <t>'12630-00000-03077-00000</t>
  </si>
  <si>
    <t>5 EQ.COMP.DELL DOMENS.29/12/05</t>
  </si>
  <si>
    <t>'12630-00000-03078-00000</t>
  </si>
  <si>
    <t>3 ESCANERS EPSON EXP. 29/12/05</t>
  </si>
  <si>
    <t>'12630-00000-03079-00000</t>
  </si>
  <si>
    <t>1 CONMUTAD. 24 PTOS. 29/12/05</t>
  </si>
  <si>
    <t>'12630-00000-03082-00000</t>
  </si>
  <si>
    <t>1 IMPRESORA LASER JET.20/02/06</t>
  </si>
  <si>
    <t>'12630-00000-03083-00000</t>
  </si>
  <si>
    <t>7 IMPRES.LASERJ.4250 20/02/06</t>
  </si>
  <si>
    <t>'12630-00000-03084-00000</t>
  </si>
  <si>
    <t>8 IMPRES.LASER 1320 20/02/06</t>
  </si>
  <si>
    <t>'12630-00000-03085-00000</t>
  </si>
  <si>
    <t>16 IMPRES.INYEC.HP 20/02/06</t>
  </si>
  <si>
    <t>'12630-00000-03087-00000</t>
  </si>
  <si>
    <t>2 SCANNER HP 8290. 20/02/06</t>
  </si>
  <si>
    <t>'12630-00000-03088-00000</t>
  </si>
  <si>
    <t>1 SERV.POWEREDGE 20/02/06</t>
  </si>
  <si>
    <t>'12630-00000-03090-00000</t>
  </si>
  <si>
    <t>2 COMPUTAD.HP DX2000 15/02/06</t>
  </si>
  <si>
    <t>'12630-00000-03091-00000</t>
  </si>
  <si>
    <t>1 IMPRES.MULTIFUNC.HP.15/02/06</t>
  </si>
  <si>
    <t>'12630-00000-03093-00000</t>
  </si>
  <si>
    <t>1 DISCO DURO EXTRA. 15/02/06</t>
  </si>
  <si>
    <t>'12630-00000-03094-00000</t>
  </si>
  <si>
    <t>2 IMPRESORAS HP 6540. 15/02/06</t>
  </si>
  <si>
    <t>'12630-00000-03095-00000</t>
  </si>
  <si>
    <t>5 EQ.COMP.GATEWAY 10/04/06</t>
  </si>
  <si>
    <t>'12630-00000-03096-00000</t>
  </si>
  <si>
    <t>2 IMPRES.INYEC.TINTA 19/04/06</t>
  </si>
  <si>
    <t>'12630-00000-03098-00000</t>
  </si>
  <si>
    <t>3 EQ. COMP.HP.PRESARIO.1/09/06</t>
  </si>
  <si>
    <t>'12630-00000-03099-00000</t>
  </si>
  <si>
    <t>3 EQ.COMP.HP PRESARIO 23/01/07</t>
  </si>
  <si>
    <t>'12630-00000-03100-00000</t>
  </si>
  <si>
    <t>3 EQ. MULTIFUNC.HP 6310. 01/07</t>
  </si>
  <si>
    <t>'12630-00000-03101-00000</t>
  </si>
  <si>
    <t>3 COMP. HP PRESARIO 16/02/07</t>
  </si>
  <si>
    <t>'12630-00000-03103-00000</t>
  </si>
  <si>
    <t>3 COMPUT.HP PRESARIO 05/03/07</t>
  </si>
  <si>
    <t>'12630-00000-03104-00000</t>
  </si>
  <si>
    <t>2 EQ.MULTIFUNC.HP 6310 16/03/7</t>
  </si>
  <si>
    <t>'12630-00000-03105-00000</t>
  </si>
  <si>
    <t>2 IMPRES.HP LASERJET 27/03/07</t>
  </si>
  <si>
    <t>'12630-00000-03106-00000</t>
  </si>
  <si>
    <t>1 COMPUTADORASONY VAIO</t>
  </si>
  <si>
    <t>'12630-00000-03107-00000</t>
  </si>
  <si>
    <t>1 DISCO DURO EXTERNO PORTATIL</t>
  </si>
  <si>
    <t>'12630-00000-03108-00000</t>
  </si>
  <si>
    <t>1 EQPO COMPUTO OPTIPLEX 745</t>
  </si>
  <si>
    <t>'12630-00000-03110-00000</t>
  </si>
  <si>
    <t>1 NO BREAK SOLA BASIC 08/11/07</t>
  </si>
  <si>
    <t>'12630-00000-03111-00000</t>
  </si>
  <si>
    <t>1 ROUTEAD.FORT.FIREW. 22/08/08</t>
  </si>
  <si>
    <t>'12630-00000-03112-00000</t>
  </si>
  <si>
    <t>1 NO BREAK SOLA MICRO 21/10/08</t>
  </si>
  <si>
    <t>'12630-00000-03113-00000</t>
  </si>
  <si>
    <t>1 DISCO DURO E.MAXTOR 10/02/09</t>
  </si>
  <si>
    <t>'12630-00000-03114-00000</t>
  </si>
  <si>
    <t>2 DISCOS DUROS EXT. 06/07/09</t>
  </si>
  <si>
    <t>'12630-00000-03115-00000</t>
  </si>
  <si>
    <t>46 NO BREAKS SOLA B. 13/08/09</t>
  </si>
  <si>
    <t>'12630-00000-03116-00000</t>
  </si>
  <si>
    <t>1 IMPRES.LASER D.3130 18/08/09</t>
  </si>
  <si>
    <t>'12630-00000-03117-00000</t>
  </si>
  <si>
    <t>6 COMP.PORTAT.D. 1520 18/08/09</t>
  </si>
  <si>
    <t>'12630-00000-03118-00000</t>
  </si>
  <si>
    <t>5 COMPUT.ESC.OPT.960 18/08/09</t>
  </si>
  <si>
    <t>'12630-00000-03119-00000</t>
  </si>
  <si>
    <t>13 COMPUT.ESCRIT.220 18/08/09</t>
  </si>
  <si>
    <t>'12630-00000-03125-00000</t>
  </si>
  <si>
    <t>1 PLOTTER HP DESIG. 12/03/07</t>
  </si>
  <si>
    <t>'12630-00000-04003-00000</t>
  </si>
  <si>
    <t>1 PANTALLA C/TRIPIE 15/12/03</t>
  </si>
  <si>
    <t>'12630-00000-04009-00000</t>
  </si>
  <si>
    <t>1 CAMARA FOTOG.DIG.30/09/05</t>
  </si>
  <si>
    <t>'12630-00000-05018-00000</t>
  </si>
  <si>
    <t>1 CASETAS P/CAMION. 29/09/04</t>
  </si>
  <si>
    <t>'12630-00000-05021-00000</t>
  </si>
  <si>
    <t>1 ESTRATUS SE 2005 15/09/05</t>
  </si>
  <si>
    <t>'12630-00000-05027-00000</t>
  </si>
  <si>
    <t>1 JETTA TREND 2006, 22/09/05</t>
  </si>
  <si>
    <t>'12630-00000-05028-00000</t>
  </si>
  <si>
    <t>'12630-00000-05030-00000</t>
  </si>
  <si>
    <t>1 CAMIONETA COLORADO MOD. 2007</t>
  </si>
  <si>
    <t>'12630-00000-06001-00000</t>
  </si>
  <si>
    <t>1BOMBA AGUA 15/07/01</t>
  </si>
  <si>
    <t>'12630-00000-07001-00000</t>
  </si>
  <si>
    <t>2 EQ. FAX. 28/09/99</t>
  </si>
  <si>
    <t>'12630-00000-07005-00000</t>
  </si>
  <si>
    <t>1 FAX PANASONIC 12/08/02</t>
  </si>
  <si>
    <t>'12630-00000-07006-00000</t>
  </si>
  <si>
    <t>30 EQ.FAX.TERM.SHARP. 09/05/05</t>
  </si>
  <si>
    <t>'12630-00000-07007-00000</t>
  </si>
  <si>
    <t>35 EQ. FAX.SHARP 04/07/05</t>
  </si>
  <si>
    <t>'12630-00000-07010-00000</t>
  </si>
  <si>
    <t>1 AMPLIFIC.DOBLE CANAL 07</t>
  </si>
  <si>
    <t>'12630-00000-07011-00000</t>
  </si>
  <si>
    <t>2 EXTEN.CABLE BOCINA 15/09/00</t>
  </si>
  <si>
    <t>'12630-00000-07012-00000</t>
  </si>
  <si>
    <t>1 MEDUSA PROEL 07/02/02</t>
  </si>
  <si>
    <t>'12630-00000-08001-00000</t>
  </si>
  <si>
    <t>60 PLANTAS ENERG.COL.22/09/05</t>
  </si>
  <si>
    <t>'12630-00000-09001-00000</t>
  </si>
  <si>
    <t>6 CALCULADORAS 15/07/99</t>
  </si>
  <si>
    <t>'12630-00000-09002-00000</t>
  </si>
  <si>
    <t>1 SUMADORA OLYMPIA. 27/09/05</t>
  </si>
  <si>
    <t>'12630-00000-09003-00000</t>
  </si>
  <si>
    <t>2 SUMADORAS CITIZEN. 15/02/06</t>
  </si>
  <si>
    <t>'12630-00000-09004-00000</t>
  </si>
  <si>
    <t>4 SUMADORAS OLYMPIA. 04/04/06</t>
  </si>
  <si>
    <t>'12630-00000-09005-00000</t>
  </si>
  <si>
    <t>4 EQ.SUMADORAS CASIO 26/03/07</t>
  </si>
  <si>
    <t>'12630-00000-09006-00000</t>
  </si>
  <si>
    <t>2 SUMADORAS CANON 28/11/07</t>
  </si>
  <si>
    <t>'12630-00000-09009-00000</t>
  </si>
  <si>
    <t>2 ENGARG.ARILLO MET.09/05/05</t>
  </si>
  <si>
    <t>'12630-00000-09010-00000</t>
  </si>
  <si>
    <t>1 PERFORADORA TWIN B. 06/04/06</t>
  </si>
  <si>
    <t>'12630-00000-09011-00000</t>
  </si>
  <si>
    <t>1 ENGARGOL. GBC. 29/08/06</t>
  </si>
  <si>
    <t>'12630-00000-09012-00000</t>
  </si>
  <si>
    <t>1 ENGARGOL.ARILLO MRTAL. 03/07</t>
  </si>
  <si>
    <t>'12630-00000-09014-00000</t>
  </si>
  <si>
    <t>3 ENGARG.PLAST. 09/05/05</t>
  </si>
  <si>
    <t>'12630-00000-09015-00000</t>
  </si>
  <si>
    <t>1 PERF.ENGARG.KOM. 06/04/06</t>
  </si>
  <si>
    <t>'12630-00000-09016-00000</t>
  </si>
  <si>
    <t>1 ENGARG.ARILLO PLAST.26/03/07</t>
  </si>
  <si>
    <t>'12630-00000-09018-00000</t>
  </si>
  <si>
    <t>1 ENMICADORA 04/10/02</t>
  </si>
  <si>
    <t>'12630-00000-09019-00000</t>
  </si>
  <si>
    <t>3 LAMINADORA T/C. 01/10/05</t>
  </si>
  <si>
    <t>'12630-00000-09020-00000</t>
  </si>
  <si>
    <t>1 ENMICAD.GBC HEAT. 29/08/06</t>
  </si>
  <si>
    <t>'12630-00000-09021-00000</t>
  </si>
  <si>
    <t>1 GUILLOTINA QUARTET. 06/04/06</t>
  </si>
  <si>
    <t>'12630-00000-09022-00000</t>
  </si>
  <si>
    <t>1 GUILLOTINA 15" GBC. 29/08/06</t>
  </si>
  <si>
    <t>'12630-00000-09023-00000</t>
  </si>
  <si>
    <t>2 GUILLOT.INGEN.MAD. 26/03/07</t>
  </si>
  <si>
    <t>'12630-00000-09025-00000</t>
  </si>
  <si>
    <t>60 MAQ.ESCRIB.ELEC.OLYM.4/07/5</t>
  </si>
  <si>
    <t>'12630-00000-09027-00000</t>
  </si>
  <si>
    <t>2 SACAP. ELEC. 28/09/99</t>
  </si>
  <si>
    <t>'12630-00000-09028-00000</t>
  </si>
  <si>
    <t>5 EQ.SACAPUNT.ELEC.26/03/07</t>
  </si>
  <si>
    <t>'12630-00000-09033-00000</t>
  </si>
  <si>
    <t>1 COPIADORA XEROX. 22/03/06</t>
  </si>
  <si>
    <t>'12630-00000-09034-00000</t>
  </si>
  <si>
    <t>1 FOTOCOP.TOSHIBA .30/08/06</t>
  </si>
  <si>
    <t>'12630-00000-09037-00000</t>
  </si>
  <si>
    <t>28 COPIADORAS SHARP AL 2040</t>
  </si>
  <si>
    <t>'12630-00000-09038-00000</t>
  </si>
  <si>
    <t>57 GRABAD.REPORT.AIWA.05/07/05</t>
  </si>
  <si>
    <t>'12630-00000-09039-00000</t>
  </si>
  <si>
    <t>3 GRABAD.REPORT.AIWA. 30/07/05</t>
  </si>
  <si>
    <t>'12630-00000-09040-00000</t>
  </si>
  <si>
    <t>1 GRABADORA REPORT.11/07/05</t>
  </si>
  <si>
    <t>'12630-00000-09041-00000</t>
  </si>
  <si>
    <t>1 GRABAD.REPORT.SONY. 01/10/05</t>
  </si>
  <si>
    <t>'12630-00000-09042-00000</t>
  </si>
  <si>
    <t>1 GRABAD.REPORT.AIWA.20/03/01</t>
  </si>
  <si>
    <t>'12630-00000-09043-00000</t>
  </si>
  <si>
    <t>1 RADIOGRAB.PHILIPS 15/07/02</t>
  </si>
  <si>
    <t>'12630-00000-09045-00000</t>
  </si>
  <si>
    <t>1 TELEVISOR SONY 29/08/05</t>
  </si>
  <si>
    <t>'12630-00000-09046-00000</t>
  </si>
  <si>
    <t>1 PANTALLA LCD 20P. 15/03/06</t>
  </si>
  <si>
    <t>'12630-00000-09050-00000</t>
  </si>
  <si>
    <t>2 ASPIRADORAS 6.5.HP.11/02/06</t>
  </si>
  <si>
    <t>'12630-00000-09051-00000</t>
  </si>
  <si>
    <t>1 MINICOMP.RCA. 31/08/06</t>
  </si>
  <si>
    <t>'12630-00000-10002-00000</t>
  </si>
  <si>
    <t>2 BAFLES,2 VIAS. 15/09/00</t>
  </si>
  <si>
    <t>'12630-00000-10003-00000</t>
  </si>
  <si>
    <t>1 CONSOLA MCKIE. 18/12/03</t>
  </si>
  <si>
    <t>'12630-00000-10004-00000</t>
  </si>
  <si>
    <t>1 CONSOLA MEZCLADORA. 05/09/00</t>
  </si>
  <si>
    <t>'12630-00000-10005-00000</t>
  </si>
  <si>
    <t>1 ECUALIZ.10 BANDAS.18/12/03</t>
  </si>
  <si>
    <t>'12630-00000-10007-00000</t>
  </si>
  <si>
    <t>1 MICROFONO INALAMB. 15/09/00</t>
  </si>
  <si>
    <t>'12630-00000-10008-00000</t>
  </si>
  <si>
    <t>5 MICROFONOS SHURE 07/02/02</t>
  </si>
  <si>
    <t>'12630-00000-10009-00000</t>
  </si>
  <si>
    <t>1 MICROFONO SHURE 14/06/02</t>
  </si>
  <si>
    <t>'12630-00000-10010-00000</t>
  </si>
  <si>
    <t>2 MICROF. INALAMB.27/08/02</t>
  </si>
  <si>
    <t>'12630-00000-10011-00000</t>
  </si>
  <si>
    <t>1 MICROFONO MANO 04/10/02</t>
  </si>
  <si>
    <t>'12630-00000-10012-00000</t>
  </si>
  <si>
    <t>2 MICROFONOS INALAMB. 04/10/02</t>
  </si>
  <si>
    <t>'12630-00000-10013-00000</t>
  </si>
  <si>
    <t>3 MICROFONOS INALAMB. 18/12/03</t>
  </si>
  <si>
    <t>'12630-00000-10014-00000</t>
  </si>
  <si>
    <t>7 MICROFON.INALAMB. 18/12/03</t>
  </si>
  <si>
    <t>'12630-00000-10015-00000</t>
  </si>
  <si>
    <t>2 STANSD P/ALTAVOZ.15/09/00</t>
  </si>
  <si>
    <t>'12630-00000-10016-00000</t>
  </si>
  <si>
    <t>2 VIDEOGRABAD.SONY . 28/02/03</t>
  </si>
  <si>
    <t>'12630-00000-10018-00000</t>
  </si>
  <si>
    <t>1 PROYECT.INFOCUS .01/09/06</t>
  </si>
  <si>
    <t>'12630-00000-11001-00000</t>
  </si>
  <si>
    <t>1 ROTAFOLIO 12/2000</t>
  </si>
  <si>
    <t>'12630-00000-11002-00000</t>
  </si>
  <si>
    <t>1 ROTAFOLIO TELESCOP.15/12/03</t>
  </si>
  <si>
    <t>'12630-00000-11003-00000</t>
  </si>
  <si>
    <t>1 ROTAFOLIO PIZARRON. 01/03/06</t>
  </si>
  <si>
    <t>'12630-00000-12001-00000</t>
  </si>
  <si>
    <t>3 ENFRIADORES AGUA. 01/03/06</t>
  </si>
  <si>
    <t>'12630-00000-12002-00000</t>
  </si>
  <si>
    <t>2 ENFRIADORES BLUE 06/02/07</t>
  </si>
  <si>
    <t>'12630-00000-12003-00000</t>
  </si>
  <si>
    <t>1 REFRIGERADOR MABE. 13/02/06</t>
  </si>
  <si>
    <t>'12630-00000-12004-00000</t>
  </si>
  <si>
    <t>1 FRIGOBAR 27/07/99</t>
  </si>
  <si>
    <t>'12630-00000-12005-00000</t>
  </si>
  <si>
    <t>1 FRIGOBAR 21/06/02</t>
  </si>
  <si>
    <t>'12630-00000-12006-00000</t>
  </si>
  <si>
    <t>1 FRIGOBAR SUPERMATIC.22/10/04</t>
  </si>
  <si>
    <t>'12630-00000-12007-00000</t>
  </si>
  <si>
    <t>1 FRIGOBAR ACROZ. 12/09/05</t>
  </si>
  <si>
    <t>'12630-00000-12008-00000</t>
  </si>
  <si>
    <t>1 AIRE ACOND.MULTI S.06/06/05</t>
  </si>
  <si>
    <t>'12630-00000-12009-00000</t>
  </si>
  <si>
    <t>1 AIRE ACOND.MINISPLIT 7/09/08</t>
  </si>
  <si>
    <t>'12630-00000-12010-00000</t>
  </si>
  <si>
    <t>1 EQ.AIRE ACOND.VENT.10/09/08</t>
  </si>
  <si>
    <t>'12630-00000-12011-00000</t>
  </si>
  <si>
    <t>I AIRE ACON.MINISPLIT/31/12/08</t>
  </si>
  <si>
    <t>'12630-00000-13001-00000</t>
  </si>
  <si>
    <t>2 TRITURAD. GBC. 01/03/07</t>
  </si>
  <si>
    <t>'12630-00000-13002-00000</t>
  </si>
  <si>
    <t>1 TRITURADORA PAPEL 07/04/09</t>
  </si>
  <si>
    <t>'12630-00000-13003-00000</t>
  </si>
  <si>
    <t>1 ESCALERA TELESCOPICA.6/10/05</t>
  </si>
  <si>
    <t>'12630-00000-13004-00000</t>
  </si>
  <si>
    <t>1 CALADORA ELEC. 06/10/05</t>
  </si>
  <si>
    <t>'12630-00000-13005-00000</t>
  </si>
  <si>
    <t>1 CORTADORA P/PISO . 06/10/05</t>
  </si>
  <si>
    <t>'12630-00000-13007-00000</t>
  </si>
  <si>
    <t>1 PODADORA RYOBY 25/09/02</t>
  </si>
  <si>
    <t>'12630-00000-13008-00000</t>
  </si>
  <si>
    <t>1 ROTOMARTILLO 25/02/02</t>
  </si>
  <si>
    <t>'12630-00000-13009-00000</t>
  </si>
  <si>
    <t>1 ROTOMARTILLO BOSCH 13/10/08</t>
  </si>
  <si>
    <t>'12630-00000-14001-00000</t>
  </si>
  <si>
    <t>1 COMPRESOR 2 HP 09/08/04</t>
  </si>
  <si>
    <t>BUENO</t>
  </si>
  <si>
    <t>ESTATAL</t>
  </si>
  <si>
    <t>'43910-00000-01000-00000</t>
  </si>
  <si>
    <t>INGRESOS EXTRAORDINARIOS</t>
  </si>
  <si>
    <t>PARTICULARES</t>
  </si>
  <si>
    <t>50000-00000-00000-00000</t>
  </si>
  <si>
    <t>GASTOS Y OTRAS PERDIDAS</t>
  </si>
  <si>
    <t xml:space="preserve">PAGO DE NOMINAS OFICINAS CENTRALES </t>
  </si>
  <si>
    <t>RENTAS Y SERVICIOS DE FUNCIONAMIENTO DEL INSTITUTO</t>
  </si>
  <si>
    <t>ACTUALIZACION</t>
  </si>
  <si>
    <t>'11110-00000-01000-00000</t>
  </si>
  <si>
    <t>EFECTIVO</t>
  </si>
  <si>
    <t>'11160-00000-01002-00000</t>
  </si>
  <si>
    <t>SUBSIDIO AL EMPLEO EN CONS. DISTR.</t>
  </si>
  <si>
    <t>'11160-00000-01001-00000</t>
  </si>
  <si>
    <t>SUBSIDIO AL EMPLEO EN OFIC. CENT.</t>
  </si>
  <si>
    <t>Bajo protesta de decir verdad declaramos que los Estados Financieros y sus notas, son razonablemente correctos y son responsabilidad del emisor.</t>
  </si>
  <si>
    <t>'31000-00000-00000-00000</t>
  </si>
  <si>
    <t>HACIENDA PUBLICA/PATRIMONIO CONTRIBUIDO</t>
  </si>
  <si>
    <t>SERVICIOS PERSONALES POR PAGAR A CORTO P</t>
  </si>
  <si>
    <t>21110-00000-01000-00000</t>
  </si>
  <si>
    <t>PROVEEDORES DE BIENES Y/O SERVICIOS</t>
  </si>
  <si>
    <t>21120-00000-01000-00000</t>
  </si>
  <si>
    <t>RETENCIONES Y CONTRIBUCIONES POR PAGAR</t>
  </si>
  <si>
    <t>21170-00000-00000-00000</t>
  </si>
  <si>
    <t>ACREEDORES DIVERSOS</t>
  </si>
  <si>
    <t>21190-00000-01000-00000</t>
  </si>
  <si>
    <t>PARTICIPACIONES Y APORTACIONES</t>
  </si>
  <si>
    <t>PRODUCTOS</t>
  </si>
  <si>
    <t>41500-00000-00000-00000</t>
  </si>
  <si>
    <t>42000-00000-00000-00000</t>
  </si>
  <si>
    <t>11130-00000-01020-00000</t>
  </si>
  <si>
    <t>HSBC CTA 4066367988 PRESUPUESTO 2021</t>
  </si>
  <si>
    <t>41700-00000-00000-00000</t>
  </si>
  <si>
    <t>Ninguno</t>
  </si>
  <si>
    <t>'12400-00000-00000-00000</t>
  </si>
  <si>
    <t>BIENES MUEBLES</t>
  </si>
  <si>
    <t>'12410-00000-00000-00000</t>
  </si>
  <si>
    <t>MOBILIARIO Y EQUIPO DE ADMINISTRACION</t>
  </si>
  <si>
    <t>'12410-51100-00000-00000</t>
  </si>
  <si>
    <t>'12410-51101-00000-00000</t>
  </si>
  <si>
    <t>MUEBLES DE OFICINA Y ESTANTERIA</t>
  </si>
  <si>
    <t>'12410-51101-00001-00000</t>
  </si>
  <si>
    <t>1 MESA EN HERRADURA COLOR BCA 24/02/2016</t>
  </si>
  <si>
    <t>'12410-51101-00002-00000</t>
  </si>
  <si>
    <t>7 SILLA EJECUTIVAS NGO/GRIS 17/03/16</t>
  </si>
  <si>
    <t>'12410-51101-00003-00000</t>
  </si>
  <si>
    <t>7 ESTACIONES DE TRABAJO 06/03/2016</t>
  </si>
  <si>
    <t>'12410-51101-00004-00000</t>
  </si>
  <si>
    <t>CONTENEDOR DE BASURA REFORZADO 21/09/16</t>
  </si>
  <si>
    <t>'12410-51101-00005-00000</t>
  </si>
  <si>
    <t>7 ESCRITORIO SEMI-EJEC GEBESA 24/11/16</t>
  </si>
  <si>
    <t>'12410-51101-00006-00000</t>
  </si>
  <si>
    <t>145 ESCRITORIO OPERATIVO 24/11/16</t>
  </si>
  <si>
    <t>'12410-51101-00007-00000</t>
  </si>
  <si>
    <t>50 ARCHIVERO MODULAR 24/11/16</t>
  </si>
  <si>
    <t>'12410-51101-00008-00000</t>
  </si>
  <si>
    <t>1 ESCALERA C/PLATAFORMA ALMACEN 23/12/16</t>
  </si>
  <si>
    <t>'12410-51101-00009-00000</t>
  </si>
  <si>
    <t>PODIUM 10/03/14</t>
  </si>
  <si>
    <t>'12410-51101-00010-00000</t>
  </si>
  <si>
    <t>'12410-51101-00011-00000</t>
  </si>
  <si>
    <t>'12410-51101-00012-00000</t>
  </si>
  <si>
    <t>'12410-51101-00013-00000</t>
  </si>
  <si>
    <t>'12410-51101-00014-00000</t>
  </si>
  <si>
    <t>'12410-51101-00015-00000</t>
  </si>
  <si>
    <t>'12410-51101-00016-00000</t>
  </si>
  <si>
    <t>'12410-51101-00017-00000</t>
  </si>
  <si>
    <t>'12410-51101-00018-00000</t>
  </si>
  <si>
    <t>'12410-51101-00019-00000</t>
  </si>
  <si>
    <t>'12410-51101-00020-00000</t>
  </si>
  <si>
    <t>'12410-51101-00021-00000</t>
  </si>
  <si>
    <t>'12410-51101-00022-00000</t>
  </si>
  <si>
    <t>'12410-51101-00023-00000</t>
  </si>
  <si>
    <t>'12410-51101-00024-00000</t>
  </si>
  <si>
    <t>'12410-51101-00025-00000</t>
  </si>
  <si>
    <t>'12410-51101-00026-00000</t>
  </si>
  <si>
    <t>'12410-51101-00027-00000</t>
  </si>
  <si>
    <t>'12410-51101-00028-00000</t>
  </si>
  <si>
    <t>'12410-51101-00029-00000</t>
  </si>
  <si>
    <t>'12410-51101-00030-00000</t>
  </si>
  <si>
    <t>'12410-51101-00031-00000</t>
  </si>
  <si>
    <t>'12410-51101-00032-00000</t>
  </si>
  <si>
    <t>'12410-51101-00033-00000</t>
  </si>
  <si>
    <t>'12410-51101-00034-00000</t>
  </si>
  <si>
    <t>'12410-51101-00035-00000</t>
  </si>
  <si>
    <t>'12410-51101-00036-00000</t>
  </si>
  <si>
    <t>'12410-51101-00037-00000</t>
  </si>
  <si>
    <t>'12410-51101-00038-00000</t>
  </si>
  <si>
    <t>'12410-51101-00039-00000</t>
  </si>
  <si>
    <t>'12410-51101-00040-00000</t>
  </si>
  <si>
    <t>'12410-51101-00041-00000</t>
  </si>
  <si>
    <t>'12410-51101-00042-00000</t>
  </si>
  <si>
    <t>'12410-51101-00043-00000</t>
  </si>
  <si>
    <t>'12410-51101-00044-00000</t>
  </si>
  <si>
    <t>'12410-51101-00045-00000</t>
  </si>
  <si>
    <t>'12410-51101-00046-00000</t>
  </si>
  <si>
    <t>'12410-51101-00047-00000</t>
  </si>
  <si>
    <t>'12410-51101-00048-00000</t>
  </si>
  <si>
    <t>'12410-51101-00049-00000</t>
  </si>
  <si>
    <t>'12410-51101-00050-00000</t>
  </si>
  <si>
    <t>'12410-51101-00051-00000</t>
  </si>
  <si>
    <t>'12410-51101-00052-00000</t>
  </si>
  <si>
    <t>'12410-51101-00053-00000</t>
  </si>
  <si>
    <t>'12410-51101-00054-00000</t>
  </si>
  <si>
    <t>'12410-51101-00055-00000</t>
  </si>
  <si>
    <t>'12410-51101-00056-00000</t>
  </si>
  <si>
    <t>'12410-51101-00057-00000</t>
  </si>
  <si>
    <t>'12410-51101-00058-00000</t>
  </si>
  <si>
    <t>'12410-51101-00059-00000</t>
  </si>
  <si>
    <t>'12410-51101-00060-00000</t>
  </si>
  <si>
    <t>'12410-51101-00061-00000</t>
  </si>
  <si>
    <t>'12410-51101-00062-00000</t>
  </si>
  <si>
    <t>'12410-51101-00063-00000</t>
  </si>
  <si>
    <t>'12410-51101-00064-00000</t>
  </si>
  <si>
    <t>'12410-51101-00065-00000</t>
  </si>
  <si>
    <t>'12410-51101-00066-00000</t>
  </si>
  <si>
    <t>'12410-51101-00067-00000</t>
  </si>
  <si>
    <t>'12410-51101-00068-00000</t>
  </si>
  <si>
    <t>'12410-51101-00069-00000</t>
  </si>
  <si>
    <t>'12410-51101-00070-00000</t>
  </si>
  <si>
    <t>'12410-51101-00071-00000</t>
  </si>
  <si>
    <t>'12410-51101-00072-00000</t>
  </si>
  <si>
    <t>'12410-51101-00073-00000</t>
  </si>
  <si>
    <t>'12410-51101-00074-00000</t>
  </si>
  <si>
    <t>'12410-51101-00075-00000</t>
  </si>
  <si>
    <t>'12410-51101-00076-00000</t>
  </si>
  <si>
    <t>'12410-51101-00077-00000</t>
  </si>
  <si>
    <t>'12410-51101-00078-00000</t>
  </si>
  <si>
    <t>'12410-51101-00079-00000</t>
  </si>
  <si>
    <t>'12410-51101-00080-00000</t>
  </si>
  <si>
    <t>'12410-51101-00081-00000</t>
  </si>
  <si>
    <t>'12410-51101-00082-00000</t>
  </si>
  <si>
    <t>'12410-51101-00083-00000</t>
  </si>
  <si>
    <t>'12410-51101-00084-00000</t>
  </si>
  <si>
    <t>10 ESTANTES USO RUDO 24/02/10</t>
  </si>
  <si>
    <t>'12410-51101-00085-00000</t>
  </si>
  <si>
    <t>13 ANAQUELES ACERO 5 GAVETAS</t>
  </si>
  <si>
    <t>'12410-51101-00086-00000</t>
  </si>
  <si>
    <t>9 ANAQUELES MET. 16/07/10</t>
  </si>
  <si>
    <t>'12410-51101-00087-00000</t>
  </si>
  <si>
    <t>1 RACK ACERO 6 REP. 29/07/10</t>
  </si>
  <si>
    <t>'12410-51101-00088-00000</t>
  </si>
  <si>
    <t>'12410-51101-00089-00000</t>
  </si>
  <si>
    <t>10 SILLAS BRISTOT 16/07/10</t>
  </si>
  <si>
    <t>'12410-51101-00090-00000</t>
  </si>
  <si>
    <t>1 MESA PLEGABLE 2.40M 16/07/10</t>
  </si>
  <si>
    <t>'12410-51101-00091-00000</t>
  </si>
  <si>
    <t>1 RACK ACERO 6 REPIS.12/07/11</t>
  </si>
  <si>
    <t>'12410-51101-00092-00000</t>
  </si>
  <si>
    <t>10 MESA PLEG.PLAST.12/07/11</t>
  </si>
  <si>
    <t>'12410-51101-00093-00000</t>
  </si>
  <si>
    <t>27 SILLAS PLEG. PLAST.12/07/11</t>
  </si>
  <si>
    <t>'12410-51101-00094-00000</t>
  </si>
  <si>
    <t>5 SILLAS SECRETARIALES12/07/11</t>
  </si>
  <si>
    <t>'12410-51101-00095-00000</t>
  </si>
  <si>
    <t>7 SILLON EJECUTIVO 12/07/11</t>
  </si>
  <si>
    <t>'12410-51101-00096-00000</t>
  </si>
  <si>
    <t>4 ANAQUELES METAL.12/08/11</t>
  </si>
  <si>
    <t>'12410-51101-00097-00000</t>
  </si>
  <si>
    <t>'12410-51101-00098-00000</t>
  </si>
  <si>
    <t>'12410-51101-00099-00000</t>
  </si>
  <si>
    <t>'12410-51101-00100-00000</t>
  </si>
  <si>
    <t>'12410-51101-00101-00000</t>
  </si>
  <si>
    <t>'12410-51101-00102-00000</t>
  </si>
  <si>
    <t>'12410-51101-00103-00000</t>
  </si>
  <si>
    <t>'12410-51101-00104-00000</t>
  </si>
  <si>
    <t>'12410-51101-00105-00000</t>
  </si>
  <si>
    <t>'12410-51101-00106-00000</t>
  </si>
  <si>
    <t>'12410-51101-00107-00000</t>
  </si>
  <si>
    <t>'12410-51101-00108-00000</t>
  </si>
  <si>
    <t>'12410-51101-00109-00000</t>
  </si>
  <si>
    <t>'12410-51101-00110-00000</t>
  </si>
  <si>
    <t>'12410-51101-00111-00000</t>
  </si>
  <si>
    <t>'12410-51101-00112-00000</t>
  </si>
  <si>
    <t>6 VENTILADOR PARED 12/07/11</t>
  </si>
  <si>
    <t>'12410-51101-00113-00000</t>
  </si>
  <si>
    <t>MESAS MULTIUSOS 14/05/12</t>
  </si>
  <si>
    <t>'12410-51101-00114-00000</t>
  </si>
  <si>
    <t>2 VENTILAD.BIRTMAN 06/09/02</t>
  </si>
  <si>
    <t>'12410-51101-00115-00000</t>
  </si>
  <si>
    <t>1 RELOJ CHECADOR 22/04/2015 F/398E4B</t>
  </si>
  <si>
    <t>'12410-51101-00116-00000</t>
  </si>
  <si>
    <t>1 RELOJ CHECADOR 05/05/2015 FACT/72D7F</t>
  </si>
  <si>
    <t>'12410-51101-00117-00000</t>
  </si>
  <si>
    <t>MESAS MULTIUSOS 15/12/14</t>
  </si>
  <si>
    <t>'12410-51101-00118-00000</t>
  </si>
  <si>
    <t>4 SILLAS 15/12/14</t>
  </si>
  <si>
    <t>'12410-51101-00119-00000</t>
  </si>
  <si>
    <t>12 ANAQUELES DE HERRERIA DE 2 MTS. DE LA</t>
  </si>
  <si>
    <t>'12410-51101-00120-00000</t>
  </si>
  <si>
    <t>16 ANAQUELES DE 2.40MTS DE ANCHO POR 85</t>
  </si>
  <si>
    <t>'12410-51101-00121-00000</t>
  </si>
  <si>
    <t>BUTACA ESCOLAR CON PALETA 04/02/2016</t>
  </si>
  <si>
    <t>'12410-51101-00122-00000</t>
  </si>
  <si>
    <t>24 SILLON EJECUTIVO NEGRO RECLINABLE</t>
  </si>
  <si>
    <t>'12410-51101-00123-00000</t>
  </si>
  <si>
    <t>1 SALA SECCIONAL 30/06/2018</t>
  </si>
  <si>
    <t>'12410-51101-00124-00000</t>
  </si>
  <si>
    <t>PATIN HIDRAULICO 27-06-19</t>
  </si>
  <si>
    <t>'12410-51101-00125-00000</t>
  </si>
  <si>
    <t>SALA SALSH MEMBER AZUL</t>
  </si>
  <si>
    <t>'12410-51101-00126-00000</t>
  </si>
  <si>
    <t>18 ANAQUELES O ESTRUCTURAS METALICAS</t>
  </si>
  <si>
    <t>'12410-51200-00000-00000</t>
  </si>
  <si>
    <t>MUEBLES, EXCEPTO DE OFICINA Y ESTANTERIA</t>
  </si>
  <si>
    <t>'12410-51201-00000-00000</t>
  </si>
  <si>
    <t>MUEBLES, EXCEPTO DE OFICINA Y ESTANTERI</t>
  </si>
  <si>
    <t>'12410-51201-00001-00000</t>
  </si>
  <si>
    <t>1 RELOJ CHECADOR 29/02/2016</t>
  </si>
  <si>
    <t>'12410-51201-00002-00000</t>
  </si>
  <si>
    <t>1 RELOG CHECADOR DIG SEIKO 23/12/2016</t>
  </si>
  <si>
    <t>'12410-51201-00003-00000</t>
  </si>
  <si>
    <t>'12410-51201-00004-00000</t>
  </si>
  <si>
    <t>'12410-51201-00005-00000</t>
  </si>
  <si>
    <t>'12410-51201-00006-00000</t>
  </si>
  <si>
    <t>'12410-51201-00007-00000</t>
  </si>
  <si>
    <t>'12410-51201-00008-00000</t>
  </si>
  <si>
    <t>'12410-51201-00009-00000</t>
  </si>
  <si>
    <t>'12410-51201-00010-00000</t>
  </si>
  <si>
    <t>2 TOLDO C/PAREDES 12/07/11</t>
  </si>
  <si>
    <t>'12410-51201-00011-00000</t>
  </si>
  <si>
    <t>1 TOLDO C/PAREDES 16/07/10</t>
  </si>
  <si>
    <t>'12410-51201-00012-00000</t>
  </si>
  <si>
    <t>1 RELOG CHECADOR 11/01/00</t>
  </si>
  <si>
    <t>'12410-51201-00013-00000</t>
  </si>
  <si>
    <t>2 TOLDO C/PAREDES 11/08/2020</t>
  </si>
  <si>
    <t>'12410-51500-00000-00000</t>
  </si>
  <si>
    <t>EQUIPO DE COMPUTO Y DE TECNOLOGIAS DE L</t>
  </si>
  <si>
    <t>'12410-51501-00000-00000</t>
  </si>
  <si>
    <t>BIENES INFORMÁTICOS                     </t>
  </si>
  <si>
    <t>'12410-51501-00001-00000</t>
  </si>
  <si>
    <t>6 COMPUTADORAS ESCRITORIO DELL XPS8900</t>
  </si>
  <si>
    <t>'12410-51501-00002-00000</t>
  </si>
  <si>
    <t>30 COMPUTADORAS ESCRITORIO DELL 7040SFF</t>
  </si>
  <si>
    <t>'12410-51501-00003-00000</t>
  </si>
  <si>
    <t>12 LAPTOPS DELL INSPIRON 15 SERIE 5000</t>
  </si>
  <si>
    <t>'12410-51501-00004-00000</t>
  </si>
  <si>
    <t>2 IMPRESORA LASERJET COLOR HP M452DW</t>
  </si>
  <si>
    <t>'12410-51501-00005-00000</t>
  </si>
  <si>
    <t>4 IMPRESORA LASERJET HP M402DN 30/07/16</t>
  </si>
  <si>
    <t>'12410-51501-00006-00000</t>
  </si>
  <si>
    <t>25 MULTIFUNCIONALES HP OFFICEJET 8620</t>
  </si>
  <si>
    <t>'12410-51501-00007-00000</t>
  </si>
  <si>
    <t>1 UPS TRIPP-LITE SU1000RTXL2UA S.N. PS75</t>
  </si>
  <si>
    <t>'12410-51501-00008-00000</t>
  </si>
  <si>
    <t>4 SWITCH CISCO GIGABIT SG200-50 30/07/16</t>
  </si>
  <si>
    <t>'12410-51501-00009-00000</t>
  </si>
  <si>
    <t>4 ROUTEADORES TP-LINK GIGABITAC3200</t>
  </si>
  <si>
    <t>'12410-51501-00010-00000</t>
  </si>
  <si>
    <t>2 ESCÁNER ALTO VOLUMEN HP SCANJET N9120</t>
  </si>
  <si>
    <t>'12410-51501-00011-00000</t>
  </si>
  <si>
    <t>16 IPAD AIR 2 COLOR PLATA 64 GB 30/07/16</t>
  </si>
  <si>
    <t>'12410-51501-00012-00000</t>
  </si>
  <si>
    <t>3 DISCO DURO EXTERNO SEAGATE 4000 GB</t>
  </si>
  <si>
    <t>'12410-51501-00013-00000</t>
  </si>
  <si>
    <t>1 PLOTTER HP Z5400 44 IN 18/10/2016</t>
  </si>
  <si>
    <t>'12410-51501-00014-00000</t>
  </si>
  <si>
    <t>1 DISCO DURO 2TB 40 DÍAS 23-11-2016</t>
  </si>
  <si>
    <t>'12410-51501-00015-00000</t>
  </si>
  <si>
    <t>1 DISCO DURO EXTERNO ADATA 6/12/2016</t>
  </si>
  <si>
    <t>'12410-51501-00016-00000</t>
  </si>
  <si>
    <t>1 DISCO DURO EXTERNO ADATA 19/12/2016</t>
  </si>
  <si>
    <t>'12410-51501-00017-00000</t>
  </si>
  <si>
    <t>2 SERVIDORES DELL R730XD 19/10/2016</t>
  </si>
  <si>
    <t>'12410-51501-00018-00000</t>
  </si>
  <si>
    <t>3 DISCO DURO EXTERN STEA4000400 27/12/16</t>
  </si>
  <si>
    <t>'12410-51501-00019-00000</t>
  </si>
  <si>
    <t>1 TABLA DIGITALIZADORA PTH651L 27/12/16</t>
  </si>
  <si>
    <t>'12410-51501-00020-00000</t>
  </si>
  <si>
    <t>EQUIPO DE COMPUTO</t>
  </si>
  <si>
    <t>'12410-51501-00021-00000</t>
  </si>
  <si>
    <t>48 COMPT. ESCRITORIO HP 14/05</t>
  </si>
  <si>
    <t>'12410-51501-00022-00000</t>
  </si>
  <si>
    <t>12 COMP. ESCRITORIO DELL 14/05</t>
  </si>
  <si>
    <t>'12410-51501-00023-00000</t>
  </si>
  <si>
    <t>10 IMPRESORA MULTIF. 14/05/2013</t>
  </si>
  <si>
    <t>'12410-51501-00024-00000</t>
  </si>
  <si>
    <t>2 IMPRESORA MULTIF. 14/05/2013</t>
  </si>
  <si>
    <t>'12410-51501-00025-00000</t>
  </si>
  <si>
    <t>8 IMPRESORA HP 14/05/2013</t>
  </si>
  <si>
    <t>'12410-51501-00026-00000</t>
  </si>
  <si>
    <t>9 IPAD 64GB 14/05/2013</t>
  </si>
  <si>
    <t>'12410-51501-00027-00000</t>
  </si>
  <si>
    <t>1 ESCANER EPSON XLE0000-PHA</t>
  </si>
  <si>
    <t>'12410-51501-00028-00000</t>
  </si>
  <si>
    <t>3 DICO DURO EXTERNO SEAGATE 1</t>
  </si>
  <si>
    <t>'12410-51501-00029-00000</t>
  </si>
  <si>
    <t>3 DICO DURO EXTERNO SEAGATE 2</t>
  </si>
  <si>
    <t>'12410-51501-00030-00000</t>
  </si>
  <si>
    <t>1 LAP TOP SONY 14125 CLW 14/05/2013</t>
  </si>
  <si>
    <t>'12410-51501-00031-00000</t>
  </si>
  <si>
    <t>'12410-51501-00032-00000</t>
  </si>
  <si>
    <t>SWITCH HP V1910-48G,48P 24/09/2014</t>
  </si>
  <si>
    <t>'12410-51501-00033-00000</t>
  </si>
  <si>
    <t>2 NO BREAK 30/12/99</t>
  </si>
  <si>
    <t>'12410-51501-00034-00000</t>
  </si>
  <si>
    <t>2 GRABAD. C.D. 30/12/99</t>
  </si>
  <si>
    <t>'12410-51501-00035-00000</t>
  </si>
  <si>
    <t>2 CONCENTRADORES 30/12/99</t>
  </si>
  <si>
    <t>'12410-51501-00036-00000</t>
  </si>
  <si>
    <t>1 UNIDAD ZIP 100 IOMEG. 03/10/0</t>
  </si>
  <si>
    <t>'12410-51501-00037-00000</t>
  </si>
  <si>
    <t>1 NO BREAKS 06/02/02</t>
  </si>
  <si>
    <t>'12410-51501-00038-00000</t>
  </si>
  <si>
    <t>1 CONCENTRADOR 3 COM 12/02/02</t>
  </si>
  <si>
    <t>'12410-51501-00039-00000</t>
  </si>
  <si>
    <t>2 MOUSE OPTICOS 04/04/02</t>
  </si>
  <si>
    <t>'12410-51501-00040-00000</t>
  </si>
  <si>
    <t>1 UD. ZIP 250 MB. 30/08/04</t>
  </si>
  <si>
    <t>'12410-51501-00041-00000</t>
  </si>
  <si>
    <t>1 SERV. IMPRES. EXT. HP 13/09/04</t>
  </si>
  <si>
    <t>'12410-51501-00042-00000</t>
  </si>
  <si>
    <t>1 NO BREAK COMPLET 25/01/05</t>
  </si>
  <si>
    <t>'12410-51501-00043-00000</t>
  </si>
  <si>
    <t>1 NO BREAK COMPLET 05/02/05</t>
  </si>
  <si>
    <t>'12410-51501-00044-00000</t>
  </si>
  <si>
    <t>7 EQ. COMP. HP 09/05/05</t>
  </si>
  <si>
    <t>'12410-51501-00045-00000</t>
  </si>
  <si>
    <t>4 EQ. COMP. PAVILION 09/05/05</t>
  </si>
  <si>
    <t>'12410-51501-00046-00000</t>
  </si>
  <si>
    <t>12 IMPRES. HP DESJET 09/05/05</t>
  </si>
  <si>
    <t>'12410-51501-00047-00000</t>
  </si>
  <si>
    <t>'12410-51501-00048-00000</t>
  </si>
  <si>
    <t>'12410-51501-00049-00000</t>
  </si>
  <si>
    <t>'12410-51501-00050-00000</t>
  </si>
  <si>
    <t>1 EQ. COMP. HP. PAVILION</t>
  </si>
  <si>
    <t>'12410-51501-00051-00000</t>
  </si>
  <si>
    <t>8 IMPRES. HP. DESJET 09/05/05</t>
  </si>
  <si>
    <t>'12410-51501-00052-00000</t>
  </si>
  <si>
    <t>'12410-51501-00053-00000</t>
  </si>
  <si>
    <t>'12410-51501-00054-00000</t>
  </si>
  <si>
    <t>8 EQ. COMP. PAVILION 09/0/05</t>
  </si>
  <si>
    <t>'12410-51501-00055-00000</t>
  </si>
  <si>
    <t>1 EQ. COMP. HP PAVILION 24/05/05</t>
  </si>
  <si>
    <t>'12410-51501-00056-00000</t>
  </si>
  <si>
    <t>1 EQ. COMP. COMPAQ 12/09/05</t>
  </si>
  <si>
    <t>'12410-51501-00057-00000</t>
  </si>
  <si>
    <t>1 COMP. HP DX 2000 14/10/05</t>
  </si>
  <si>
    <t>'12410-51501-00058-00000</t>
  </si>
  <si>
    <t>1 IMPRES. MULTIFUNCION 14/10/05</t>
  </si>
  <si>
    <t>'12410-51501-00059-00000</t>
  </si>
  <si>
    <t>1 COMPUT. GATEWAY 25/10/05</t>
  </si>
  <si>
    <t>'12410-51501-00060-00000</t>
  </si>
  <si>
    <t>1 COMPUT. SONY VAIOR. 09/11/05</t>
  </si>
  <si>
    <t>'12410-51501-00061-00000</t>
  </si>
  <si>
    <t>1 DISCO DURO EXT. H.P. 29/11/05</t>
  </si>
  <si>
    <t>'12410-51501-00062-00000</t>
  </si>
  <si>
    <t>2 IMPRES. HP 6540 29/11/05</t>
  </si>
  <si>
    <t>'12410-51501-00063-00000</t>
  </si>
  <si>
    <t>1 EQ. COMP. PENTIUM 29/11/02</t>
  </si>
  <si>
    <t>'12410-51501-00064-00000</t>
  </si>
  <si>
    <t>1 EQ. COMP. PENTIUM 4 29/11/05</t>
  </si>
  <si>
    <t>'12410-51501-00065-00000</t>
  </si>
  <si>
    <t>1 COMP. LAP TOP TOSHIBA 22/12/05</t>
  </si>
  <si>
    <t>'12410-51501-00066-00000</t>
  </si>
  <si>
    <t>5 EQ. COMP. DELL XPS 29/12/05</t>
  </si>
  <si>
    <t>'12410-51501-00067-00000</t>
  </si>
  <si>
    <t>5 EQ. COMP. DELL DOMENS 29/12/05</t>
  </si>
  <si>
    <t>'12410-51501-00068-00000</t>
  </si>
  <si>
    <t>'12410-51501-00069-00000</t>
  </si>
  <si>
    <t>'12410-51501-00070-00000</t>
  </si>
  <si>
    <t>1 IMPRESORA LASER JET. 20/02/06</t>
  </si>
  <si>
    <t>'12410-51501-00071-00000</t>
  </si>
  <si>
    <t>7 IMPRE. LASERJ. 4250 20/02/006</t>
  </si>
  <si>
    <t>'12410-51501-00072-00000</t>
  </si>
  <si>
    <t>8 IMPRES. LASER 1320 20/02/06</t>
  </si>
  <si>
    <t>'12410-51501-00073-00000</t>
  </si>
  <si>
    <t>16 IMPRES. INYEC. HP 20/02/06</t>
  </si>
  <si>
    <t>'12410-51501-00074-00000</t>
  </si>
  <si>
    <t>2 SCANNER HP 8290 20/02/06</t>
  </si>
  <si>
    <t>'12410-51501-00075-00000</t>
  </si>
  <si>
    <t>1 SERV. POWEREDGE 20/02/06</t>
  </si>
  <si>
    <t>'12410-51501-00076-00000</t>
  </si>
  <si>
    <t>2 COMPUTAD. HP DX2000 15/02/06</t>
  </si>
  <si>
    <t>'12410-51501-00077-00000</t>
  </si>
  <si>
    <t>1 IMPRES. MULTIFUNC. HP 15/02/06</t>
  </si>
  <si>
    <t>'12410-51501-00078-00000</t>
  </si>
  <si>
    <t>'12410-51501-00079-00000</t>
  </si>
  <si>
    <t>2 IMPRESORAS HP 6540 15/02/06</t>
  </si>
  <si>
    <t>'12410-51501-00080-00000</t>
  </si>
  <si>
    <t>5 EQ. COMP. GATEWAY 10/04/06</t>
  </si>
  <si>
    <t>'12410-51501-00081-00000</t>
  </si>
  <si>
    <t>2 IMPRES. INYEC. TINTA 19/04/06</t>
  </si>
  <si>
    <t>'12410-51501-00082-00000</t>
  </si>
  <si>
    <t>3 EQ. COMP. HP. PRESARIO 01/09/06</t>
  </si>
  <si>
    <t>'12410-51501-00083-00000</t>
  </si>
  <si>
    <t>3 EQ. COMP. HP. PRESARIO 23/01/07</t>
  </si>
  <si>
    <t>'12410-51501-00084-00000</t>
  </si>
  <si>
    <t>3 EQ. MULTIFUNC. HP 6310 01/07</t>
  </si>
  <si>
    <t>'12410-51501-00085-00000</t>
  </si>
  <si>
    <t>3 EQ. HP PRESARIO 16/02/07</t>
  </si>
  <si>
    <t>'12410-51501-00086-00000</t>
  </si>
  <si>
    <t>3 COMPUT. HP PRESARIO 05/03/07</t>
  </si>
  <si>
    <t>'12410-51501-00087-00000</t>
  </si>
  <si>
    <t>2 EQ. MULTIFUNC. HP 6310 16/03/7</t>
  </si>
  <si>
    <t>'12410-51501-00088-00000</t>
  </si>
  <si>
    <t>2 IMPRES. HP LASERJET 27/03/07</t>
  </si>
  <si>
    <t>'12410-51501-00089-00000</t>
  </si>
  <si>
    <t>1 COMPUTADORA SONY VAIO</t>
  </si>
  <si>
    <t>'12410-51501-00090-00000</t>
  </si>
  <si>
    <t>'12410-51501-00091-00000</t>
  </si>
  <si>
    <t>1 EQPO. COMPUTO OPTIPLEX 745</t>
  </si>
  <si>
    <t>'12410-51501-00092-00000</t>
  </si>
  <si>
    <t>'12410-51501-00093-00000</t>
  </si>
  <si>
    <t>1 ROUTEAD. FORT. FIREW. 22/08/08</t>
  </si>
  <si>
    <t>'12410-51501-00094-00000</t>
  </si>
  <si>
    <t>'12410-51501-00095-00000</t>
  </si>
  <si>
    <t>1 DISCO DURO E. MAXTOR 10/02/09</t>
  </si>
  <si>
    <t>'12410-51501-00096-00000</t>
  </si>
  <si>
    <t>'12410-51501-00097-00000</t>
  </si>
  <si>
    <t>'12410-51501-00098-00000</t>
  </si>
  <si>
    <t>1 IMPRES. LASER D. 3130 18/08/09</t>
  </si>
  <si>
    <t>'12410-51501-00099-00000</t>
  </si>
  <si>
    <t>6 COMP. PORTAT.D. 1520 18/08/09</t>
  </si>
  <si>
    <t>'12410-51501-00100-00000</t>
  </si>
  <si>
    <t>5 COMPT. ESC. OPT. 960 18/08/09</t>
  </si>
  <si>
    <t>'12410-51501-00101-00000</t>
  </si>
  <si>
    <t>13 COMPT. ESCRIT. 220 18/08/09</t>
  </si>
  <si>
    <t>'12410-51501-00103-00000</t>
  </si>
  <si>
    <t>1 IMPRES. MULTIFUNC. HP 09/08/10</t>
  </si>
  <si>
    <t>'12410-51501-00104-00000</t>
  </si>
  <si>
    <t>7 EQ. HP. 3130 PROC. INT. 25/03/11</t>
  </si>
  <si>
    <t>'12410-51501-00105-00000</t>
  </si>
  <si>
    <t>6 MULTIFUNC. OFFI HP 25/03/11</t>
  </si>
  <si>
    <t>'12410-51501-00106-00000</t>
  </si>
  <si>
    <t>3 STUDIO XPS 9100 25/03/11</t>
  </si>
  <si>
    <t>'12410-51501-00107-00000</t>
  </si>
  <si>
    <t>IMPRESORA DE MATRIZ 05/10/12</t>
  </si>
  <si>
    <t>'12410-51501-00109-00000</t>
  </si>
  <si>
    <t>3 ROUTER INALAMB TRI-BANDA 12/07/17</t>
  </si>
  <si>
    <t>'12410-51501-00110-00000</t>
  </si>
  <si>
    <t>2 SWITCH CISCO 48 PTOS GE 12/07/17</t>
  </si>
  <si>
    <t>'12410-51501-00111-00000</t>
  </si>
  <si>
    <t>2 SWITCH CISCO 24 PTOS GE 12/07/17</t>
  </si>
  <si>
    <t>'12410-51501-00112-00000</t>
  </si>
  <si>
    <t>2 CONMUTADORES MUX KVM MANHATTAN12/07/17</t>
  </si>
  <si>
    <t>'12410-51501-00113-00000</t>
  </si>
  <si>
    <t>1 FUENTE DE PODER DE 12V 15/09/2017</t>
  </si>
  <si>
    <t>'12410-51501-00114-00000</t>
  </si>
  <si>
    <t>14 COMPUT ESCRIT MARCA VORAGO 21/12/17</t>
  </si>
  <si>
    <t>'12410-51501-00115-00000</t>
  </si>
  <si>
    <t>4 LAPTOP DELL MOD INSPIRONNEGRO 21/12/17</t>
  </si>
  <si>
    <t>'12410-51501-00116-00000</t>
  </si>
  <si>
    <t>14 IMPRESORA MULT BROTHER 21/12/2017</t>
  </si>
  <si>
    <t>'12410-51501-00117-00000</t>
  </si>
  <si>
    <t>14 COMPUT ESCRIT MARCA VORAGO 29/12/17</t>
  </si>
  <si>
    <t>'12410-51501-00118-00000</t>
  </si>
  <si>
    <t>4 LAPTOP DELL MOD INSPIRONNEGRO 29/12/17</t>
  </si>
  <si>
    <t>'12410-51501-00119-00000</t>
  </si>
  <si>
    <t>14 IMPRESORA MULT BROTHER 29/12/2017</t>
  </si>
  <si>
    <t>'12410-51501-00120-00000</t>
  </si>
  <si>
    <t>5 COMPUTADORAS DE ESCRITORIO 06/03/2018</t>
  </si>
  <si>
    <t>'12410-51501-00121-00000</t>
  </si>
  <si>
    <t>3 LAPTOP X541UA-GO536T 06/03/2018</t>
  </si>
  <si>
    <t>'12410-51501-00122-00000</t>
  </si>
  <si>
    <t>1 ADAPTADOR ENERGÍA CA-935 CANON 9/9/18</t>
  </si>
  <si>
    <t>'12410-51501-00123-00000</t>
  </si>
  <si>
    <t>1 IMPRESORA EVOLIS PARA TARJETAS 8/11/18</t>
  </si>
  <si>
    <t>'12410-51501-00124-00000</t>
  </si>
  <si>
    <t>PROYECTOR LASSER V11H908020 18-12-18</t>
  </si>
  <si>
    <t>'12410-51501-00125-00000</t>
  </si>
  <si>
    <t>1 MINICOMPUTADORA NUC713DNHE 18-12-18</t>
  </si>
  <si>
    <t>'12410-51501-00126-00000</t>
  </si>
  <si>
    <t>1 EQUIPO DE VIDEOCONFER. 1920 18-12-18</t>
  </si>
  <si>
    <t>'12410-51501-00127-00000</t>
  </si>
  <si>
    <t>1 MICROFONO LOGITECH NEGRO 18-12-18</t>
  </si>
  <si>
    <t>'12410-51501-00128-00000</t>
  </si>
  <si>
    <t>2 PANTALLAS LED SMART TV 58" 18-12-18</t>
  </si>
  <si>
    <t>'12410-51501-00129-00000</t>
  </si>
  <si>
    <t>1 ESCANER HP SCANJET ENTERPRISE 18-12-18</t>
  </si>
  <si>
    <t>'12410-51501-00130-00000</t>
  </si>
  <si>
    <t>SURFACEBOOK 17-6600U,8RAM 256SS 13/08/18</t>
  </si>
  <si>
    <t>'12410-51501-00131-00000</t>
  </si>
  <si>
    <t>2PROYECTORES EPSON POWERLITES39 15-11-19</t>
  </si>
  <si>
    <t>'12410-51501-00132-00000</t>
  </si>
  <si>
    <t>94 COMPUTADORAS DE ESCRITORIO INSPIRON</t>
  </si>
  <si>
    <t>'12410-51501-00133-00000</t>
  </si>
  <si>
    <t>1 COMPUTADORA DE ESCRITORIO DESKTOP</t>
  </si>
  <si>
    <t>'12410-51501-00134-00000</t>
  </si>
  <si>
    <t>1 TARJETA DE VIDEO NVIDIA P2200</t>
  </si>
  <si>
    <t>'12410-51501-00135-00000</t>
  </si>
  <si>
    <t>2 COMPUTADORAS LAPTOP HP 240 G7 CORE I5</t>
  </si>
  <si>
    <t>'12410-51501-00136-00000</t>
  </si>
  <si>
    <t>12 ESCANER HP, SCANJET ENTERPRISE FLOW</t>
  </si>
  <si>
    <t>'12410-51501-00137-00000</t>
  </si>
  <si>
    <t>20 LAPTOP MARCA HUAWEI METEBOOK</t>
  </si>
  <si>
    <t>'12410-51501-00138-00000</t>
  </si>
  <si>
    <t>29 VIDEOPROYECTOR BENQ MS550</t>
  </si>
  <si>
    <t>'12410-51501-00139-00000</t>
  </si>
  <si>
    <t>84 SCANNER EPSON WORK FORCE 18-12-2020</t>
  </si>
  <si>
    <t>'12410-51501-00140-00000</t>
  </si>
  <si>
    <t>8 LAPTOP SAMSUMG CHROMEBOOK 4 18-12-2020</t>
  </si>
  <si>
    <t>'12410-51501-00141-00000</t>
  </si>
  <si>
    <t>2 PROYECTOR BENQ, MW612 DLP, 22-12-2020</t>
  </si>
  <si>
    <t>'12410-51501-00142-00000</t>
  </si>
  <si>
    <t>100 COMPUTADORAS DE ESCRITORI28-12-2020</t>
  </si>
  <si>
    <t>'12410-51501-00143-00000</t>
  </si>
  <si>
    <t>84 COMPUTADORA DE ESCRITORIO 17-12-2020</t>
  </si>
  <si>
    <t>'12410-51501-00144-00000</t>
  </si>
  <si>
    <t>24 COMPUTADORA LAPTOP MODELO 17-12-2020</t>
  </si>
  <si>
    <t>'12410-51501-00145-00000</t>
  </si>
  <si>
    <t>28 MULTIFUNCIONAL LASERJET PRO17-12-2020</t>
  </si>
  <si>
    <t>'12410-51501-00146-00000</t>
  </si>
  <si>
    <t>1 PROCESADOR INTEL XEON E5-26617-12-2020</t>
  </si>
  <si>
    <t>'12410-51501-00147-00000</t>
  </si>
  <si>
    <t>1 LAPTOP MICROSOFTSURFACE PRO.28-12-2020</t>
  </si>
  <si>
    <t>'12410-51501-00148-00000</t>
  </si>
  <si>
    <t>1 LAPTOP MAR HYUNDAI THINNOTE 11-12-2020</t>
  </si>
  <si>
    <t>'12410-51501-00149-00000</t>
  </si>
  <si>
    <t>35 ROUTER GIGABIT 10/12/2020</t>
  </si>
  <si>
    <t>'12410-51501-00150-00000</t>
  </si>
  <si>
    <t>84 EQ. MULTIFUNC. MARC BROTHER 25 /2/21</t>
  </si>
  <si>
    <t>'12410-51501-00151-00000</t>
  </si>
  <si>
    <t>1 EQUIPO MULTIFUNCIONAL BROTHER 11-03-21</t>
  </si>
  <si>
    <t>'12410-51501-00152-00000</t>
  </si>
  <si>
    <t>4 LAPTOP AZUS PROSUMER15.6 "</t>
  </si>
  <si>
    <t>'12410-51901-00000-00000</t>
  </si>
  <si>
    <t>OTROS MOBILIARIOS Y EQ. DE ADMON.: ADQUI</t>
  </si>
  <si>
    <t>'12410-51901-00000-00001</t>
  </si>
  <si>
    <t>1 GRABADORA DIGITAL S08TURBOX 23-11-2016</t>
  </si>
  <si>
    <t>'12410-51901-00000-00002</t>
  </si>
  <si>
    <t>1 PERFOR. Y ENG. PLAST. GBC KOMBO 500/14</t>
  </si>
  <si>
    <t>'12410-51901-00000-00003</t>
  </si>
  <si>
    <t>GUILLOTINA TIMMER 60X60/2014</t>
  </si>
  <si>
    <t>'12410-51901-00000-00004</t>
  </si>
  <si>
    <t>'12410-51901-00000-00005</t>
  </si>
  <si>
    <t>1 SUMADORA OLIMPA 27/09/05</t>
  </si>
  <si>
    <t>'12410-51901-00000-00006</t>
  </si>
  <si>
    <t>2 SUMADORAS CITIZEN 15/02/06</t>
  </si>
  <si>
    <t>'12410-51901-00000-00007</t>
  </si>
  <si>
    <t>4 SUMADORAS OLIMPA 04/04/06</t>
  </si>
  <si>
    <t>'12410-51901-00000-00008</t>
  </si>
  <si>
    <t>'12410-51901-00000-00009</t>
  </si>
  <si>
    <t>'12410-51901-00000-00010</t>
  </si>
  <si>
    <t>2 SUMADORAS CASIO 02/08/10</t>
  </si>
  <si>
    <t>'12410-51901-00000-00011</t>
  </si>
  <si>
    <t>5 CALCULADORAS ELEC. 12/07/11</t>
  </si>
  <si>
    <t>'12410-51901-00000-00012</t>
  </si>
  <si>
    <t>2 ENGAR. ARILLO MET. 09/05/05</t>
  </si>
  <si>
    <t>'12410-51901-00000-00013</t>
  </si>
  <si>
    <t>'12410-51901-00000-00014</t>
  </si>
  <si>
    <t>1 ENGARGOL. GBC 29/08/06</t>
  </si>
  <si>
    <t>'12410-51901-00000-00015</t>
  </si>
  <si>
    <t>1 ENGARGOL. ARILLO MRTAL 03/07</t>
  </si>
  <si>
    <t>'12410-51901-00000-00016</t>
  </si>
  <si>
    <t>1 ENGAR. METALICA 12/07/11</t>
  </si>
  <si>
    <t>'12410-51901-00000-00017</t>
  </si>
  <si>
    <t>3 ENGARG. PLAST. 09/05/05</t>
  </si>
  <si>
    <t>'12410-51901-00000-00018</t>
  </si>
  <si>
    <t>1 PERF. ENGARG. KOM. 06/04/06</t>
  </si>
  <si>
    <t>'12410-51901-00000-00019</t>
  </si>
  <si>
    <t>1 ENGAR. ARILLO PLAST. 26/03/07</t>
  </si>
  <si>
    <t>'12410-51901-00000-00020</t>
  </si>
  <si>
    <t>1 ENGARG. CERLOX 12/07/1</t>
  </si>
  <si>
    <t>'12410-51901-00000-00021</t>
  </si>
  <si>
    <t>'12410-51901-00000-00022</t>
  </si>
  <si>
    <t>3 LAMINADORA T/C 01/10/05</t>
  </si>
  <si>
    <t>'12410-51901-00000-00023</t>
  </si>
  <si>
    <t>1 ENMICAD GBC HEAT 29/08/06</t>
  </si>
  <si>
    <t>'12410-51901-00000-00024</t>
  </si>
  <si>
    <t>1 GUILLOTINA QUARTET 06/04/06</t>
  </si>
  <si>
    <t>'12410-51901-00000-00025</t>
  </si>
  <si>
    <t>1 GUILLOTINA 15 GBC 29/08/06</t>
  </si>
  <si>
    <t>'12410-51901-00000-00026</t>
  </si>
  <si>
    <t>2 GUILLOTINA INGEN. MAD. 26/03/07</t>
  </si>
  <si>
    <t>'12410-51901-00000-00027</t>
  </si>
  <si>
    <t>60 MAQ. ESCRIB. ELEC. OLYMPIA 04/07/05</t>
  </si>
  <si>
    <t>'12410-51901-00000-00028</t>
  </si>
  <si>
    <t>2 SACAPUNTAS ELEC. 28/09/99</t>
  </si>
  <si>
    <t>'12410-51901-00000-00029</t>
  </si>
  <si>
    <t>5 EQ. SACAPUNTAS ELEC. 26/03/07</t>
  </si>
  <si>
    <t>'12410-51901-00000-00030</t>
  </si>
  <si>
    <t>1 COPIADORA XEROX 22/03/06</t>
  </si>
  <si>
    <t>'12410-51901-00000-00031</t>
  </si>
  <si>
    <t>1 FOTOCOP. TOSHIBA 30/08/06</t>
  </si>
  <si>
    <t>'12410-51901-00000-00032</t>
  </si>
  <si>
    <t>'12410-51901-00000-00033</t>
  </si>
  <si>
    <t>1 HORNO MICROONDAS 16/07/10</t>
  </si>
  <si>
    <t>'12410-51901-00000-00034</t>
  </si>
  <si>
    <t>57 GRABAD. REPORT. AIWA 05/07/05</t>
  </si>
  <si>
    <t>'12410-51901-00000-00035</t>
  </si>
  <si>
    <t>3 GRABAD. REPORT. AIWA 30/07/05</t>
  </si>
  <si>
    <t>'12410-51901-00000-00036</t>
  </si>
  <si>
    <t>1 GRABADORA REPORT. 11/07/05</t>
  </si>
  <si>
    <t>'12410-51901-00000-00037</t>
  </si>
  <si>
    <t>1 GRABAD. REPORT.. SONY 01/10/05</t>
  </si>
  <si>
    <t>'12410-51901-00000-00038</t>
  </si>
  <si>
    <t>3 GRABAD. REPOR. SONY 11/03/10</t>
  </si>
  <si>
    <t>'12410-51901-00000-00039</t>
  </si>
  <si>
    <t>1 GRABAD. REPORT. AIWA 20/03/01</t>
  </si>
  <si>
    <t>'12410-51901-00000-00040</t>
  </si>
  <si>
    <t>4 RADIOGRABAD C/REP 11/03/10</t>
  </si>
  <si>
    <t>'12410-51901-00000-00041</t>
  </si>
  <si>
    <t>1 RADIOGRABAD. PHILIPS 15/07/02</t>
  </si>
  <si>
    <t>'12410-51901-00000-00042</t>
  </si>
  <si>
    <t>'12410-51901-00000-00043</t>
  </si>
  <si>
    <t>'12410-51901-00000-00044</t>
  </si>
  <si>
    <t>2 ASPIRADORAS 6.5 HP 11/02/06</t>
  </si>
  <si>
    <t>'12410-51901-00000-00045</t>
  </si>
  <si>
    <t>1 SOPLADORA Y SAPIRADORA</t>
  </si>
  <si>
    <t>'12410-51901-00000-00046</t>
  </si>
  <si>
    <t>1 MINICOMP. RCA. 31/08/06</t>
  </si>
  <si>
    <t>'12410-5191-00000-00000</t>
  </si>
  <si>
    <t>Otros mobiliarios y equipos de administr</t>
  </si>
  <si>
    <t>'12420-00000-00000-00000</t>
  </si>
  <si>
    <t>MOBILIARIO Y EQUIPO EDUCACIONAL Y RECREA</t>
  </si>
  <si>
    <t>'12420-52101-00001-00000</t>
  </si>
  <si>
    <t>EQUIPOS Y APARATOS AUDIOVISUALES</t>
  </si>
  <si>
    <t>'12420-52101-00001-00001</t>
  </si>
  <si>
    <t>TRICASTER MARCA NEWTER 15/07/2016</t>
  </si>
  <si>
    <t>'12420-52101-00001-00002</t>
  </si>
  <si>
    <t>1 24CANALES MGP 24X YAMAHA 27/12/2016</t>
  </si>
  <si>
    <t>'12420-52101-00001-00003</t>
  </si>
  <si>
    <t>2 UNIDIRECCIONAL SM86 27/12/2016</t>
  </si>
  <si>
    <t>'12420-52101-00001-00004</t>
  </si>
  <si>
    <t>2 CARDIODE SM7B MARCA SHURE 27/12/2016</t>
  </si>
  <si>
    <t>'12420-52101-00001-00005</t>
  </si>
  <si>
    <t>1 2XCAPSULA SM58 BLX24/SM58 27/12/16</t>
  </si>
  <si>
    <t>'12420-52101-00001-00006</t>
  </si>
  <si>
    <t>1 CAPSULA SM58 MOD GLXD24/SM58 27/12/16</t>
  </si>
  <si>
    <t>'12420-52101-00001-00007</t>
  </si>
  <si>
    <t>2 X2U ADAPTADOR DE SEÑAL XLR 27/12/16</t>
  </si>
  <si>
    <t>'12420-52101-00001-00008</t>
  </si>
  <si>
    <t>7 MICROFONO GANSO MX412D/S 27/12/16</t>
  </si>
  <si>
    <t>'12420-52101-00001-00009</t>
  </si>
  <si>
    <t>2 SISTEMA DE MICRÓFONO INALÁM 27/12/2016</t>
  </si>
  <si>
    <t>'12420-52101-00001-00010</t>
  </si>
  <si>
    <t>1 SISTEMA MICRÓFONO DUAL PG185 27/12/16</t>
  </si>
  <si>
    <t>'12420-52101-00001-00011</t>
  </si>
  <si>
    <t>1 SIST MICRÓFONO LAVALIER INAL 27/12/16</t>
  </si>
  <si>
    <t>'12420-52101-00001-00012</t>
  </si>
  <si>
    <t>5 AUDIFONOS SRH-750 DJ 27/12/2016</t>
  </si>
  <si>
    <t>'12420-52101-00001-00013</t>
  </si>
  <si>
    <t>2 LSR 305 MONITOR AUTO-BIAMPLIF 27/12/16</t>
  </si>
  <si>
    <t>'12420-52101-00001-00014</t>
  </si>
  <si>
    <t>1 AMPLIFICADOR POTENCIA STEREO 27/12/16</t>
  </si>
  <si>
    <t>'12420-52101-00001-00015</t>
  </si>
  <si>
    <t>1 20CANALES MOD ME-16-4-SB-100 27/12/16</t>
  </si>
  <si>
    <t>'12420-52101-00001-00016</t>
  </si>
  <si>
    <t>'12420-52101-00001-00017</t>
  </si>
  <si>
    <t>1 8CANALES PROEL MOD EBN8 27/12/16</t>
  </si>
  <si>
    <t>'12420-52101-00001-00018</t>
  </si>
  <si>
    <t>EQUIPO Y APARATOS AUDIOVISUALES</t>
  </si>
  <si>
    <t>'12420-52101-00001-00019</t>
  </si>
  <si>
    <t>1 AUDIFONOS P/DJ 21/08/13</t>
  </si>
  <si>
    <t>'12420-52101-00001-00020</t>
  </si>
  <si>
    <t>2 BAFLES 2 VIAS 15/09/00</t>
  </si>
  <si>
    <t>'12420-52101-00001-00021</t>
  </si>
  <si>
    <t>3 BAFLES</t>
  </si>
  <si>
    <t>'12420-52101-00001-00022</t>
  </si>
  <si>
    <t>1 CONSOLA MCKIE 18/12/03</t>
  </si>
  <si>
    <t>'12420-52101-00001-00023</t>
  </si>
  <si>
    <t>1 CONSOLA MEZCLADORA 05/09/00</t>
  </si>
  <si>
    <t>'12420-52101-00001-00024</t>
  </si>
  <si>
    <t>1 MEZCLADORA 12 CANAL 29/01/11</t>
  </si>
  <si>
    <t>'12420-52101-00001-00025</t>
  </si>
  <si>
    <t>1 ECUALIZADOR 10 BANDAS 18/12/03</t>
  </si>
  <si>
    <t>'12420-52101-00001-00026</t>
  </si>
  <si>
    <t>2 ERPRODUCTOR Y GRAB. DE CASSET</t>
  </si>
  <si>
    <t>'12420-52101-00001-00027</t>
  </si>
  <si>
    <t>1 MICROFONO INALAM 15/09/00</t>
  </si>
  <si>
    <t>'12420-52101-00001-00028</t>
  </si>
  <si>
    <t>'12420-52101-00001-00029</t>
  </si>
  <si>
    <t>1 MICROFO SHURE 14/06/02</t>
  </si>
  <si>
    <t>'12420-52101-00001-00030</t>
  </si>
  <si>
    <t>2 MICROFONOS INALAMBRICOS 27/08/02</t>
  </si>
  <si>
    <t>'12420-52101-00001-00031</t>
  </si>
  <si>
    <t>1 MICROFONO DE MANO 04/10/02</t>
  </si>
  <si>
    <t>'12420-52101-00001-00032</t>
  </si>
  <si>
    <t>2 MICROFONOS INALAMBRICOS 04/10/02</t>
  </si>
  <si>
    <t>'12420-52101-00001-00033</t>
  </si>
  <si>
    <t>3 MICROFONOS INALAMBRICOS 18/12/03</t>
  </si>
  <si>
    <t>'12420-52101-00001-00034</t>
  </si>
  <si>
    <t>7 MICROFONOS INALAMBRICOS 18/12/03</t>
  </si>
  <si>
    <t>'12420-52101-00001-00035</t>
  </si>
  <si>
    <t>2 MICROFONOS INALAM. 11/02/10</t>
  </si>
  <si>
    <t>'12420-52101-00001-00036</t>
  </si>
  <si>
    <t>11 MICROFONOS SHURE M 22/01/11</t>
  </si>
  <si>
    <t>'12420-52101-00001-00037</t>
  </si>
  <si>
    <t>1 ECM MICROF. CONDENS. 03/05/11</t>
  </si>
  <si>
    <t>'12420-52101-00001-00038</t>
  </si>
  <si>
    <t>4 MICROFONOS SHURE MICROFLEX MX412DS</t>
  </si>
  <si>
    <t>'12420-52101-00001-00039</t>
  </si>
  <si>
    <t>2 STANSD P/ALTAVOZ 15/09/00</t>
  </si>
  <si>
    <t>'12420-52101-00001-00040</t>
  </si>
  <si>
    <t>2 VIDEOGRABADORA SONY 28/02/03</t>
  </si>
  <si>
    <t>'12420-52101-00001-00041</t>
  </si>
  <si>
    <t>1 PROYECTOR 30/12/99</t>
  </si>
  <si>
    <t>'12420-52101-00001-00042</t>
  </si>
  <si>
    <t>1 PROYECTOR INFOCUS 01/09/06</t>
  </si>
  <si>
    <t>'12420-52101-00001-00043</t>
  </si>
  <si>
    <t>7 VIDEO PROYEC.BENQ.DLP MS500+SVGA2700</t>
  </si>
  <si>
    <t>'12420-52101-00001-00044</t>
  </si>
  <si>
    <t>9 REPRODUCTORES MP4 11/03/10</t>
  </si>
  <si>
    <t>'12420-52101-00001-00045</t>
  </si>
  <si>
    <t>7 PROYECTORES BEN-PRO-MS504 31/03/14</t>
  </si>
  <si>
    <t>'12420-52101-00001-00046</t>
  </si>
  <si>
    <t>EQUIPO DE AUDIO PARA LA SALA DE SESIONES</t>
  </si>
  <si>
    <t>'12420-52101-00001-00047</t>
  </si>
  <si>
    <t>MICROFONO INALAMBRICO MARCA SHURE</t>
  </si>
  <si>
    <t>'12420-52101-00001-00048</t>
  </si>
  <si>
    <t>2 BAFLE AMPLIFICADO YAMAHA DBR12 1000W</t>
  </si>
  <si>
    <t>'12420-52300-00000-00000</t>
  </si>
  <si>
    <t>CAMARAS FOTOGRAFICAS Y DE VIDEOS</t>
  </si>
  <si>
    <t>'12420-52300-01000-00000</t>
  </si>
  <si>
    <t>CAMARAS FOTOGRAFICAS, VIDEOS Y ACCESORIO</t>
  </si>
  <si>
    <t>'12420-52300-01003-00000</t>
  </si>
  <si>
    <t>'12420-52300-01009-00000</t>
  </si>
  <si>
    <t>'12420-52300-01014-00000</t>
  </si>
  <si>
    <t>UNIDAD DE FLASH EXTERNA</t>
  </si>
  <si>
    <t>'12420-52300-01015-00000</t>
  </si>
  <si>
    <t>LENTE SONY ALPHA DSLR A 500</t>
  </si>
  <si>
    <t>'12420-52300-01017-00000</t>
  </si>
  <si>
    <t>2TRIPE C/CAMA. FOTOG 30/12/10</t>
  </si>
  <si>
    <t>'12420-52300-01020-00000</t>
  </si>
  <si>
    <t>1 VIDEOCAM.XDCAM SONY 03/05/11</t>
  </si>
  <si>
    <t>'12420-52300-01021-00000</t>
  </si>
  <si>
    <t>1 VIDEOCAM. HANDYCAM S 3/05/11</t>
  </si>
  <si>
    <t>'12420-52300-01023-00000</t>
  </si>
  <si>
    <t>1 LUZ PROFES. C/BAT.03/05/11</t>
  </si>
  <si>
    <t>'12420-52300-01024-00000</t>
  </si>
  <si>
    <t>1 KIT TRIPIE IDEO P 03/05/11</t>
  </si>
  <si>
    <t>'12420-52300-01025-00000</t>
  </si>
  <si>
    <t>1 CAMARA SONY ALPH 900 3/05/11</t>
  </si>
  <si>
    <t>'12420-52300-01026-00000</t>
  </si>
  <si>
    <t>1 PANT. P/PROY.C/TRIPIE 12/07/</t>
  </si>
  <si>
    <t>'12420-52300-01029-00000</t>
  </si>
  <si>
    <t>2 CÁMARAS CANON MOD EOS 80D 27/12/16</t>
  </si>
  <si>
    <t>'12420-52300-01030-00000</t>
  </si>
  <si>
    <t>1 CÁMARA NIKON MOD D3400 27/12/2016</t>
  </si>
  <si>
    <t>'12420-52300-01031-00000</t>
  </si>
  <si>
    <t>1 CÁMARA SONY MOD HDR-CX675 27/12/16</t>
  </si>
  <si>
    <t>'12420-52300-01032-00000</t>
  </si>
  <si>
    <t>1 CÁMARA SONY MOD FDR-AX40 27/12/16</t>
  </si>
  <si>
    <t>'12420-52300-01033-00000</t>
  </si>
  <si>
    <t>1 CÁMARA CANON MOD XF205 27/12/16</t>
  </si>
  <si>
    <t>'12420-52300-01034-00000</t>
  </si>
  <si>
    <t>1 LENTE CÁMARA SONY ALFA900 27/12/16</t>
  </si>
  <si>
    <t>'12420-52300-01035-00000</t>
  </si>
  <si>
    <t>3 TRIPIE CON CABEZALES LYT-C380 27/12/16</t>
  </si>
  <si>
    <t>'12420-52300-01036-00000</t>
  </si>
  <si>
    <t>1 ZAPATA MANFROTTO MOD 546B 27/12/16</t>
  </si>
  <si>
    <t>'12420-52300-01037-00000</t>
  </si>
  <si>
    <t>CAMARA D VIDEO HANDY SONY S-965746 REPOS</t>
  </si>
  <si>
    <t>'12420-52300-01038-00000</t>
  </si>
  <si>
    <t>1 ESTUCHE TIPO FLIGHT MALETA 21-06-2018</t>
  </si>
  <si>
    <t>'12420-52300-01039-00000</t>
  </si>
  <si>
    <t>1 ESTUCHE TIPO FLIGHT MALETA 58 CM 21-06</t>
  </si>
  <si>
    <t>'12420-52300-01040-00000</t>
  </si>
  <si>
    <t>CAMARAS FOTOGRAFICAS LENTE EF-S 18-55MM</t>
  </si>
  <si>
    <t>'12420-52300-01041-00000</t>
  </si>
  <si>
    <t>LENTE PARA CAMARAS FOTOGRAFICAS EF</t>
  </si>
  <si>
    <t>'12420-52300-01042-00000</t>
  </si>
  <si>
    <t>EL GATO CAPTURADORA DE VIDEO HDMI PCLE</t>
  </si>
  <si>
    <t>'12420-5291-00000-00000</t>
  </si>
  <si>
    <t>OTROS MOB. Y EQUIP. EDUCACIONAL Y RECRE</t>
  </si>
  <si>
    <t>'12420-5291-1000-00000</t>
  </si>
  <si>
    <t>'12420-5291-1000-01001</t>
  </si>
  <si>
    <t>'12420-5291-1000-01002</t>
  </si>
  <si>
    <t>1 ROTAFOLIO TELESCOP. 15/12/03</t>
  </si>
  <si>
    <t>'12420-5291-1000-01003</t>
  </si>
  <si>
    <t>1 ROTAFOLIO PIZARRON</t>
  </si>
  <si>
    <t>'12440-00000-00000-00000</t>
  </si>
  <si>
    <t>EQUIPO DE TRANSPORTE</t>
  </si>
  <si>
    <t>'12440-54100-00000-00000</t>
  </si>
  <si>
    <t>VEHICULOS Y EQUIPO TERRESTRE</t>
  </si>
  <si>
    <t>'12440-54100-01000-00000</t>
  </si>
  <si>
    <t>'12440-54100-01003-00000</t>
  </si>
  <si>
    <t>1 PICK UP CHEV.00, 29/09/99</t>
  </si>
  <si>
    <t>'12440-54100-01018-00000</t>
  </si>
  <si>
    <t>'12440-54100-01021-00000</t>
  </si>
  <si>
    <t>'12440-54100-01028-00000</t>
  </si>
  <si>
    <t>'12440-54100-01030-00000</t>
  </si>
  <si>
    <t>'12440-54100-01032-00000</t>
  </si>
  <si>
    <t>1 VEHIC.TRANSIT PASAJ.17/10/09</t>
  </si>
  <si>
    <t>'12440-54100-01033-00000</t>
  </si>
  <si>
    <t>1 VEHICULO WAGON (23/12/09)</t>
  </si>
  <si>
    <t>'12440-54100-01034-00000</t>
  </si>
  <si>
    <t>1 VEH.JETTA 2010 PLTA 28/12/09</t>
  </si>
  <si>
    <t>'12440-54100-01035-00000</t>
  </si>
  <si>
    <t>1 VEH.JETTA 2010 BCO 28/12/09</t>
  </si>
  <si>
    <t>'12440-54100-01036-00000</t>
  </si>
  <si>
    <t>1 VEHIC.JETTA PLATA 01/03/10</t>
  </si>
  <si>
    <t>'12440-54100-01038-00000</t>
  </si>
  <si>
    <t>1 VEHIC.JETTABLANCO C.20/03/10</t>
  </si>
  <si>
    <t>'12440-54100-01040-00000</t>
  </si>
  <si>
    <t>1 VEHIC.GOLD BLANCO 21/10/10</t>
  </si>
  <si>
    <t>'12440-54100-01041-00000</t>
  </si>
  <si>
    <t>1 VEHIC.GOLD SEDAN 20/10/10</t>
  </si>
  <si>
    <t>'12440-54100-01042-00000</t>
  </si>
  <si>
    <t>1 VEHIC.YARIS PLATA 09/10/10</t>
  </si>
  <si>
    <t>'12440-54100-01043-00000</t>
  </si>
  <si>
    <t>1 VEHIC.YARIS ROJO 18/10/10</t>
  </si>
  <si>
    <t>'12440-54100-01044-00000</t>
  </si>
  <si>
    <t>1 CAMIONETA HIGLANDER 19/10/10</t>
  </si>
  <si>
    <t>'12440-54100-01045-00000</t>
  </si>
  <si>
    <t>2 VEHICULOS GOLD SEDAN23/03/11</t>
  </si>
  <si>
    <t>'12440-5411-00000-00000</t>
  </si>
  <si>
    <t>AUTOMOVILES Y CAMIONETAS</t>
  </si>
  <si>
    <t>'12440-5411-1000-00000</t>
  </si>
  <si>
    <t>OFICINAS CENTRALES IEEG</t>
  </si>
  <si>
    <t>'12440-5411-1000-01002</t>
  </si>
  <si>
    <t>JETTA SPORT 2014 C/PLATA M/CCC223113</t>
  </si>
  <si>
    <t>'12440-5411-1000-1001</t>
  </si>
  <si>
    <t>VENTO 2014 ACTIVE MOTOR CLS230676</t>
  </si>
  <si>
    <t>'12440-5411-1000-105006</t>
  </si>
  <si>
    <t>SUBURBAN LT D MOD.2013 S/1GNSK8E74DR2171</t>
  </si>
  <si>
    <t>'12440-5411-1000-105007</t>
  </si>
  <si>
    <t>JETTA PLATA S/3VW2W2AJ2DM267232</t>
  </si>
  <si>
    <t>'12440-5411-1000-105008</t>
  </si>
  <si>
    <t>JETTA BLANCO S/3VW2WZAJ7DM266707</t>
  </si>
  <si>
    <t>'12440-5411-1000-105010</t>
  </si>
  <si>
    <t>JETTA GRIS S/3VW2W2AJ1DM276889</t>
  </si>
  <si>
    <t>'12440-5411-1000-105012</t>
  </si>
  <si>
    <t>JETTA BLANCO S/3VW2WZAJ20M285052</t>
  </si>
  <si>
    <t>'12440-5411-1000-105013</t>
  </si>
  <si>
    <t>JETTA BLANCO S/3VW2WZAJ9DM276218</t>
  </si>
  <si>
    <t>'12440-5411-1000-105014</t>
  </si>
  <si>
    <t>GOL SEDANCL PLATA SERIE TO35073 30/09/15</t>
  </si>
  <si>
    <t>'12440-5411-1000-105015</t>
  </si>
  <si>
    <t>GOL SEDANCL PLATA SERIE TO35245 30/09/15</t>
  </si>
  <si>
    <t>'12440-5411-1000-105016</t>
  </si>
  <si>
    <t>VENTO AZUL NOCHE SERIE TO13251 17/09/15</t>
  </si>
  <si>
    <t>'12440-5411-1000-105017</t>
  </si>
  <si>
    <t>GOL SEDAN NEGRO SERIE TO34723 19/09/2015</t>
  </si>
  <si>
    <t>'12440-5411-1000-105018</t>
  </si>
  <si>
    <t>JETTA GRIS PLAT SERIE 233728 14/09/2015</t>
  </si>
  <si>
    <t>'12440-5411-1000-105019</t>
  </si>
  <si>
    <t>JETTA PLATA REFL SERIE 234232 14/09/2015</t>
  </si>
  <si>
    <t>'12440-5411-1000-105020</t>
  </si>
  <si>
    <t>JETTA ROJO TORNA SERIE 223789 14/09/2015</t>
  </si>
  <si>
    <t>'12440-5411-1000-105021</t>
  </si>
  <si>
    <t>JETTA PLATA ROCA SERIE 238706 14/09/2015</t>
  </si>
  <si>
    <t>'12440-5411-1000-105022</t>
  </si>
  <si>
    <t>GOL SEDAN GRIS CUA SERIE 035163 15/09/15</t>
  </si>
  <si>
    <t>'12440-5411-1000-105023</t>
  </si>
  <si>
    <t>GOL SEDAN GRIS CUA SERIE 035179 15/09/15</t>
  </si>
  <si>
    <t>'12440-5411-1000-105024</t>
  </si>
  <si>
    <t>GOL SEDAN ROJO FLA SERIE 035175 15/09/15</t>
  </si>
  <si>
    <t>'12440-5411-1000-105025</t>
  </si>
  <si>
    <t>FORD RANGER BLANC SERIEG6376467 29/12/15</t>
  </si>
  <si>
    <t>'12440-5411-1000-105026</t>
  </si>
  <si>
    <t>FORD RANGER BLANC SERIEG6381239 29/12/15</t>
  </si>
  <si>
    <t>'12440-5411-1000-105027</t>
  </si>
  <si>
    <t>FORD RANGER BLANC SERIEG6379510 29/12/15</t>
  </si>
  <si>
    <t>'12440-5411-1000-105028</t>
  </si>
  <si>
    <t>FORD RANGER BLANC SERIEG6381682 29/12/15</t>
  </si>
  <si>
    <t>'12440-5411-1000-105029</t>
  </si>
  <si>
    <t>FORD RANGER BLANC SERIEG6382386 29/12/15</t>
  </si>
  <si>
    <t>'12440-5411-1000-105030</t>
  </si>
  <si>
    <t>JETTA PLAT ROCA SERIE M300624 23/12/2015</t>
  </si>
  <si>
    <t>'12440-5411-1000-105031</t>
  </si>
  <si>
    <t>JETTA BCO PURO SERIE M290363 23/12/2015</t>
  </si>
  <si>
    <t>'12440-5411-1000-105032</t>
  </si>
  <si>
    <t>VERSA PLATA 2017 SERIE 8339 22/12/2016</t>
  </si>
  <si>
    <t>'12440-5411-1000-105033</t>
  </si>
  <si>
    <t>VERSA BLANCO 2017 SERIE 9802 22/12/2016</t>
  </si>
  <si>
    <t>'12440-5411-1000-105034</t>
  </si>
  <si>
    <t>VERSA PLATA 2017 SERIE 1606 22/12/2016</t>
  </si>
  <si>
    <t>'12440-5411-1000-105035</t>
  </si>
  <si>
    <t>VERSA PLATA 2017 SERIE 5419 22/12/2016</t>
  </si>
  <si>
    <t>'12440-5411-1000-105036</t>
  </si>
  <si>
    <t>VERSA BLANCO 2017 SERIE 0934 22/12/2016</t>
  </si>
  <si>
    <t>'12440-5411-1000-105037</t>
  </si>
  <si>
    <t>VERSA BLANCO 2017 SERIE 8478 22/12/2016</t>
  </si>
  <si>
    <t>'12440-5411-1000-105038</t>
  </si>
  <si>
    <t>VERSA PLATA 2017 SERIE 2878 22/12/2016</t>
  </si>
  <si>
    <t>'12440-5411-1000-105039</t>
  </si>
  <si>
    <t>PATHFINDER BLANCO 17 5547 26/12/2016</t>
  </si>
  <si>
    <t>'12440-5411-1000-105040</t>
  </si>
  <si>
    <t>RANGER BLANCO 2017 SERIE 7748 29/12/2016</t>
  </si>
  <si>
    <t>'12440-5411-1000-105041</t>
  </si>
  <si>
    <t>JETTA AZUL 2018 SERIE 7824 30/12/2017</t>
  </si>
  <si>
    <t>'12440-5411-1000-105042</t>
  </si>
  <si>
    <t>JETTA GRIS PLAT 18 SERIE 9912 30/12/2017</t>
  </si>
  <si>
    <t>'12440-5411-1000-105043</t>
  </si>
  <si>
    <t>1 VENTO BLANCO 2019 SERIE 16928 31/10/18</t>
  </si>
  <si>
    <t>'12440-5411-1000-105044</t>
  </si>
  <si>
    <t>1 JETTA GRIS P 2019 SERIE 40004 31/10/18</t>
  </si>
  <si>
    <t>'12440-5411-1000-105045</t>
  </si>
  <si>
    <t>1 VENTO BLANCO 2019 SERIE 17836 31/10/18</t>
  </si>
  <si>
    <t>'12440-5411-1000-105046</t>
  </si>
  <si>
    <t>1 VENTO BLANCO 2019 SERIE 44740 31/10/18</t>
  </si>
  <si>
    <t>'12440-5411-1000-105047</t>
  </si>
  <si>
    <t>1 JETTA BLANCO 2019 SERIE 67507 31/10/18</t>
  </si>
  <si>
    <t>'12440-5411-1000-105048</t>
  </si>
  <si>
    <t>1 JETTA SAGE P 2019 SERIE 95147 31/10/18</t>
  </si>
  <si>
    <t>'12440-5411-1000-105049</t>
  </si>
  <si>
    <t>1 VENTO BLANCO 2019 SERIE 21840 31/10/18</t>
  </si>
  <si>
    <t>'12440-5411-1000-105050</t>
  </si>
  <si>
    <t>1 VENTO BLANCO 2019 SERIE 20008 31/10/18</t>
  </si>
  <si>
    <t>'12440-5411-1000-105051</t>
  </si>
  <si>
    <t>1 JETTA BLANCO 2019 SERIE 02354 31/10/18</t>
  </si>
  <si>
    <t>'12440-5411-1000-105052</t>
  </si>
  <si>
    <t>1 RANGER BLANCA 2019 SERIE 1675 14/11/18</t>
  </si>
  <si>
    <t>'12440-5411-1000-105053</t>
  </si>
  <si>
    <t>1 RANGER BLANCA 2019 SERIE 1824 14/11/18</t>
  </si>
  <si>
    <t>'12440-5411-1000-105054</t>
  </si>
  <si>
    <t>1 RANGER BLANCA 2019 SERIE 1749 14/11/18</t>
  </si>
  <si>
    <t>'12440-5411-1000-105055</t>
  </si>
  <si>
    <t>1 RANGER BLANCA 2019 SERIE 1853 14/11/18</t>
  </si>
  <si>
    <t>'12440-5411-1000-105056</t>
  </si>
  <si>
    <t>1 SUBURMAN SERIE 1GNSC8KC1KR100474 2019</t>
  </si>
  <si>
    <t>'12440-5411-2000-00000</t>
  </si>
  <si>
    <t>EQUIPO DE TRANSPORTE DONADO</t>
  </si>
  <si>
    <t>'12440-5411-2000-00001</t>
  </si>
  <si>
    <t>1PICK UP CHEV/3GCPCPBX7AG259543</t>
  </si>
  <si>
    <t>'12440-5411-2000-00002</t>
  </si>
  <si>
    <t>1PICK UP CHEV/3GCPCPBX8AG253508</t>
  </si>
  <si>
    <t>'12440-5411-2000-00003</t>
  </si>
  <si>
    <t>1PICK UP CHEV/3GCPCPBX7AG253726</t>
  </si>
  <si>
    <t>'12440-5411-2000-00004</t>
  </si>
  <si>
    <t>1PICK UP CHEV/3GCPCPBX0AG258234</t>
  </si>
  <si>
    <t>'12440-5411-2000-00005</t>
  </si>
  <si>
    <t>1PICK UP CHEV/3GCPCPBX7AG253287</t>
  </si>
  <si>
    <t>'12440-5411-2000-00006</t>
  </si>
  <si>
    <t>1PICK UP CHEV/3GCPCPBX4AG258124</t>
  </si>
  <si>
    <t>'12440-5411-2000-00007</t>
  </si>
  <si>
    <t>1PICK UP CHEV/3GCPCPBX0AG259979</t>
  </si>
  <si>
    <t>'12440-5411-2000-00011</t>
  </si>
  <si>
    <t>1 DODGE CHASIS/ 3DWN5ET1AG168698</t>
  </si>
  <si>
    <t>'12460-00000-00000-00000</t>
  </si>
  <si>
    <t>MAQUINARIA, OTROS EQUIPOS Y HERRAMIENTAS</t>
  </si>
  <si>
    <t>'12460-56200-00000-00000</t>
  </si>
  <si>
    <t>MAQUINARIA Y EQUIPO INDUSTRIAL</t>
  </si>
  <si>
    <t>'12460-56200-01000-00000</t>
  </si>
  <si>
    <t>'12460-56200-01002-00000</t>
  </si>
  <si>
    <t>'12460-56200-01014-00000</t>
  </si>
  <si>
    <t>1BOMBA P/AGUA SIEMS 07/09/10</t>
  </si>
  <si>
    <t>'12460-5641-00000-00000</t>
  </si>
  <si>
    <t>SISTEMAS DE AIRE ACONDICIONADO</t>
  </si>
  <si>
    <t>'12460-5641-1000-00000</t>
  </si>
  <si>
    <t>'12460-5641-1000-105006</t>
  </si>
  <si>
    <t>SISTEMA DE AIRE ACONDICIONADO, CALEFACCI</t>
  </si>
  <si>
    <t>'12460-5641-1000-105007</t>
  </si>
  <si>
    <t>3 ENFRIADORES AGUA 01/03/06</t>
  </si>
  <si>
    <t>'12460-5641-1000-105008</t>
  </si>
  <si>
    <t>'12460-5641-1000-105009</t>
  </si>
  <si>
    <t>1 DESPACHADOR DE AGUA 15/05/10</t>
  </si>
  <si>
    <t>'12460-5641-1000-105010</t>
  </si>
  <si>
    <t>8 ENFRIADOR DE AGUA 12/07/11</t>
  </si>
  <si>
    <t>'12460-5641-1000-105011</t>
  </si>
  <si>
    <t>1 CONGEL.HORIZ.TOREY 11/10/10</t>
  </si>
  <si>
    <t>'12460-5641-1000-105012</t>
  </si>
  <si>
    <t>1 REFRIGERADOR MABE 13/02/06</t>
  </si>
  <si>
    <t>'12460-5641-1000-105013</t>
  </si>
  <si>
    <t>'12460-5641-1000-105014</t>
  </si>
  <si>
    <t>'12460-5641-1000-105015</t>
  </si>
  <si>
    <t>1 FRIGOBAR SUPERMATIC 22/10/04</t>
  </si>
  <si>
    <t>'12460-5641-1000-105016</t>
  </si>
  <si>
    <t>1 FRIGOBAR ACROZ 12/09/05</t>
  </si>
  <si>
    <t>'12460-5641-1000-105017</t>
  </si>
  <si>
    <t>1 FRIGOBAR 4.00 PIES</t>
  </si>
  <si>
    <t>'12460-5641-1000-105018</t>
  </si>
  <si>
    <t>1 FRIGOBAR 4 GE-C</t>
  </si>
  <si>
    <t>'12460-5641-1000-105019</t>
  </si>
  <si>
    <t>1 AIRE ACONDICIONADO MULTI S 06/06/05</t>
  </si>
  <si>
    <t>'12460-5641-1000-105020</t>
  </si>
  <si>
    <t>1 AIRE ACOND.MNISPLIT 07/09/08</t>
  </si>
  <si>
    <t>'12460-5641-1000-105021</t>
  </si>
  <si>
    <t>1 EQ. AIRE ACOND.VENT. 10/09/08</t>
  </si>
  <si>
    <t>'12460-5641-1000-105022</t>
  </si>
  <si>
    <t>1 AIRE ACOND. MINISPLIT 31/12/08</t>
  </si>
  <si>
    <t>'12460-5641-1000-105023</t>
  </si>
  <si>
    <t>1 AIRE ACOND. 29/07/10</t>
  </si>
  <si>
    <t>'12460-5641-1000-105024</t>
  </si>
  <si>
    <t>1 AIRE ACOND.VENTANA 05/08/10</t>
  </si>
  <si>
    <t>'12460-5641-1000-105025</t>
  </si>
  <si>
    <t>1 AIRE ACOND. VENTANA 05/08/10</t>
  </si>
  <si>
    <t>'12460-5641-1000-105026</t>
  </si>
  <si>
    <t>1 ASISR.AIRE ACOND. MIRAGE 22/07</t>
  </si>
  <si>
    <t>'12460-5641-1000-105027</t>
  </si>
  <si>
    <t>2 ENFRIADORES PORTÁTIL 35 L</t>
  </si>
  <si>
    <t>'12460-5641-1000-105028</t>
  </si>
  <si>
    <t>2 FRIGOBAR COLOR OSCURO DAEWOO 23/12/16</t>
  </si>
  <si>
    <t>'12460-5641-1000-105029</t>
  </si>
  <si>
    <t>3 FRIGOBAR DAEWOO BLANCO FR-15A 10/11/17</t>
  </si>
  <si>
    <t>'12460-5641-1000-105030</t>
  </si>
  <si>
    <t>1 FRIGOBAR DAEWOO 4PIES BLANCO 22/12/17</t>
  </si>
  <si>
    <t>'12460-5641-1000-105031</t>
  </si>
  <si>
    <t>3 MINI SPLIT MARCA YORK 21/0672018</t>
  </si>
  <si>
    <t>'12460-5641-1000-105032</t>
  </si>
  <si>
    <t>1 MINI SPLIT MARCA FREYVEN DE 3TR</t>
  </si>
  <si>
    <t>'12460-5641-1000-105033</t>
  </si>
  <si>
    <t>2 MINI SPLIT TON. CALEFACCION 21/04/2021</t>
  </si>
  <si>
    <t>'12460-5641-1000-105034</t>
  </si>
  <si>
    <t>2 MINI SPLIT 2 TON. SOLO FRIO. 21/04/21</t>
  </si>
  <si>
    <t>'12460-56500-00000-00000</t>
  </si>
  <si>
    <t>EQUIPO DE COMUNICACIÓN TELECOMUNICACIO</t>
  </si>
  <si>
    <t>'12460-56501-00001-00000</t>
  </si>
  <si>
    <t>EQUIPO DE COMUNICACIÓN Y TELE COMUNICACI</t>
  </si>
  <si>
    <t>'12460-56501-00001-00001</t>
  </si>
  <si>
    <t>'12460-56501-00001-00002</t>
  </si>
  <si>
    <t>'12460-56501-00001-00003</t>
  </si>
  <si>
    <t>'12460-56501-00001-00004</t>
  </si>
  <si>
    <t>'12460-56501-00001-00005</t>
  </si>
  <si>
    <t>EQUIPO DE COMUNICACIÓN Y TELECOMUNICACIÓ</t>
  </si>
  <si>
    <t>'12460-56501-00001-00006</t>
  </si>
  <si>
    <t>1 AMPLIFICADOR DOBLE CANAL 07</t>
  </si>
  <si>
    <t>'12460-56501-00001-00007</t>
  </si>
  <si>
    <t>2 EXTEN. CABLE BOCINA 15/09/00</t>
  </si>
  <si>
    <t>'12460-56501-00001-00008</t>
  </si>
  <si>
    <t>'12460-56501-00001-00009</t>
  </si>
  <si>
    <t>EQ. DE SONIDO MEDUSA</t>
  </si>
  <si>
    <t>'12460-56501-00001-00010</t>
  </si>
  <si>
    <t>4 BOCINAS/4 INVERSORES D COR. 24/05/2017</t>
  </si>
  <si>
    <t>'12460-56600-00000-00000</t>
  </si>
  <si>
    <t>EQUIPOS DE GENERACION ELECTRICA , APARAT</t>
  </si>
  <si>
    <t>'12460-56600-01000-00000</t>
  </si>
  <si>
    <t>PLANTAS GENERADORAS DE ENERGIA</t>
  </si>
  <si>
    <t>'12460-56600-01001-00000</t>
  </si>
  <si>
    <t>'12460-56700-00000-00000</t>
  </si>
  <si>
    <t>HERRAMIENTAS Y MAQUINAS -HERRAMIENTA</t>
  </si>
  <si>
    <t>'12460-56701-00000-00000</t>
  </si>
  <si>
    <t>HERRAMIENTAS Y MAQUINAS-HERRAMIENTA</t>
  </si>
  <si>
    <t>'12460-56701-00002-00000</t>
  </si>
  <si>
    <t>2 TRITURADORA DOCTOS MARCA EVA 23/12/16</t>
  </si>
  <si>
    <t>'12460-56701-00003-00000</t>
  </si>
  <si>
    <t>2 TRITURADORA GBC 01/03/07</t>
  </si>
  <si>
    <t>'12460-56701-00004-00000</t>
  </si>
  <si>
    <t>'12460-56701-00005-00000</t>
  </si>
  <si>
    <t>1 ESCALERA TELESCOPICA 06/10/05</t>
  </si>
  <si>
    <t>'12460-56701-00006-00000</t>
  </si>
  <si>
    <t>'12460-56701-00007-00000</t>
  </si>
  <si>
    <t>1 CORTADORA P/PISO 06/10/05</t>
  </si>
  <si>
    <t>'12460-56701-00008-00000</t>
  </si>
  <si>
    <t>'12460-56701-00009-00000</t>
  </si>
  <si>
    <t>1 DESBROZADORA (PODADORA)</t>
  </si>
  <si>
    <t>'12460-56701-00010-00000</t>
  </si>
  <si>
    <t>1 ROTAMARTILLO 25/02/02</t>
  </si>
  <si>
    <t>'12460-56701-00011-00000</t>
  </si>
  <si>
    <t>1 ROTAMARTILLO BOSCH 13/10/08</t>
  </si>
  <si>
    <t>'12460-56701-00012-00000</t>
  </si>
  <si>
    <t>ROTOMARTILLO MAKITA ENT ESP 21/05/2015</t>
  </si>
  <si>
    <t>'12460-56900-00000-00000</t>
  </si>
  <si>
    <t>OTROS EQUIPOS</t>
  </si>
  <si>
    <t>'12460-56900-01000-00000</t>
  </si>
  <si>
    <t>EQUIPOS CONTRA INCENDIOS</t>
  </si>
  <si>
    <t>'12460-56900-01002-00000</t>
  </si>
  <si>
    <t>2 EXTINTORES 4.5 KG 11/08/10</t>
  </si>
  <si>
    <t>'12460-56900-01003-00000</t>
  </si>
  <si>
    <t>'12460-56900-01004-00000</t>
  </si>
  <si>
    <t>1 COMPRENSOR 2 HP 09/08/04</t>
  </si>
  <si>
    <t>'12464-56401-00000-00000</t>
  </si>
  <si>
    <t>SISTEMAS DE AIRE ACONDICIONADO CALEFACC.</t>
  </si>
  <si>
    <t>'12464-56401-00001-00000</t>
  </si>
  <si>
    <t>3 MINI SPLIT MARCA 1 TONELADA 16/08/19</t>
  </si>
  <si>
    <t>'12470-00000-00000-00000</t>
  </si>
  <si>
    <t>COLECCIONES, OBRAS DE ARTES Y OBJETOS VA</t>
  </si>
  <si>
    <t>'12470-51300-00000-00000</t>
  </si>
  <si>
    <t>BIENES ARTISTICOS CULTURALES Y CIENTIFIC</t>
  </si>
  <si>
    <t>'12470-51300-01000-00000</t>
  </si>
  <si>
    <t>'12470-51300-01001-00000</t>
  </si>
  <si>
    <t>1 PINTURA AL OLEO 18/12/09</t>
  </si>
  <si>
    <t>'12470-51300-01002-00000</t>
  </si>
  <si>
    <t>1 OBRA PICTORICA OLEO 13/01/11</t>
  </si>
  <si>
    <t>'12500-00000-00000-00000</t>
  </si>
  <si>
    <t>'12510-00000-00000-00000</t>
  </si>
  <si>
    <t>SOFTWARE</t>
  </si>
  <si>
    <t>'12510-59100-00000-00000</t>
  </si>
  <si>
    <t>'12510-59100-01000-00000</t>
  </si>
  <si>
    <t>SOTFWARE</t>
  </si>
  <si>
    <t>'12510-59100-01001-00000</t>
  </si>
  <si>
    <t>ASPEL PROG.NOI</t>
  </si>
  <si>
    <t>'12510-59100-01002-00000</t>
  </si>
  <si>
    <t>ADOBE PREMIER PRO CS4 03/05/11</t>
  </si>
  <si>
    <t>'12510-59100-01003-00000</t>
  </si>
  <si>
    <t>FINAL C.APPLE SOFTW.E 03/05/11</t>
  </si>
  <si>
    <t>'12510-59100-01004-00000</t>
  </si>
  <si>
    <t>SOFTWARE SISTEMA AUDITOR</t>
  </si>
  <si>
    <t>'12510-59100-01005-00000</t>
  </si>
  <si>
    <t>SOFTWARE ANDROMEDA P/ESCRITORI</t>
  </si>
  <si>
    <t>'12510-5911-00000-00000</t>
  </si>
  <si>
    <t>'12510-5911-1000-00000</t>
  </si>
  <si>
    <t>'12510-5911-1000-105008</t>
  </si>
  <si>
    <t>'12540-00000-00000-00000</t>
  </si>
  <si>
    <t>LICENCIAS INFORMATICAS Y E INTELECTUALE</t>
  </si>
  <si>
    <t>'12540-59700-00000-00000</t>
  </si>
  <si>
    <t>LICENCIAS</t>
  </si>
  <si>
    <t>'12540-59700-01000-00000</t>
  </si>
  <si>
    <t>'12540-59700-01001-00000</t>
  </si>
  <si>
    <t>LICENCIAS INFORMATICAS</t>
  </si>
  <si>
    <t>'12540-59700-01002-00000</t>
  </si>
  <si>
    <t>LICENCIAS ANTIVIRUS E INTELECTUALES</t>
  </si>
  <si>
    <t>'12540-59700-01003-00000</t>
  </si>
  <si>
    <t>LICENCIA ANTIVIRUS 23/10/2018</t>
  </si>
  <si>
    <t>'12540-59700-01004-00000</t>
  </si>
  <si>
    <t>LICENCIAS INFORMATICAS E INTELECTUALES</t>
  </si>
  <si>
    <t>'12540-59700-01005-00000</t>
  </si>
  <si>
    <t>LICENCIA ANTIVIRUS F-SECURE 26/06/2015</t>
  </si>
  <si>
    <t>'12540-59701-00000-00000</t>
  </si>
  <si>
    <t>'12540-5971-00000-00000</t>
  </si>
  <si>
    <t>'12600-00000-00000-00000</t>
  </si>
  <si>
    <t>'12630-00000-00000-00000</t>
  </si>
  <si>
    <t>DEPRECIACION ACUMULADA DE BIENES MUEBLES</t>
  </si>
  <si>
    <t>'12630-00000-01000-00000</t>
  </si>
  <si>
    <t>DEPRECIACION ACUMUL. DE MUEBLES DE OFI</t>
  </si>
  <si>
    <t>'12630-00000-02000-00000</t>
  </si>
  <si>
    <t>DEPRECIACION ACUMULADA DE MUEBLES, EXCEP</t>
  </si>
  <si>
    <t>'12630-00000-03000-00000</t>
  </si>
  <si>
    <t>DEPRECIACION ACUMUL. DE BIENES INFORMA</t>
  </si>
  <si>
    <t>'12630-00000-04000-00000</t>
  </si>
  <si>
    <t>DEPREC. ACUMUL. DE CAMARAS FOTOGRAFICAS,</t>
  </si>
  <si>
    <t>'12630-00000-05000-00000</t>
  </si>
  <si>
    <t>DEPREC. ACUMUL. DE VEHICULOS Y EQUIPO TE</t>
  </si>
  <si>
    <t>'12630-00000-06000-00000</t>
  </si>
  <si>
    <t>DEPREC. ACUMUL. DE MAQUINARIA Y EQUIPO I</t>
  </si>
  <si>
    <t>'12630-00000-07000-00000</t>
  </si>
  <si>
    <t>DEPREC. ACUMUL. DE EQUIPO DE COMUN. Y TE</t>
  </si>
  <si>
    <t>'12630-00000-08000-00000</t>
  </si>
  <si>
    <t>DEPREC. ACUMUL. PLANTAS GENERADORAS DE</t>
  </si>
  <si>
    <t>'12630-00000-09000-00000</t>
  </si>
  <si>
    <t>DEP. ACUM. DE OTROS MOB. Y EQ. DE ADMON</t>
  </si>
  <si>
    <t>'12630-00000-10000-00000</t>
  </si>
  <si>
    <t>DEP.ACUM. DE EQUIPOS Y APARATOS AUDIOVIS</t>
  </si>
  <si>
    <t>'12630-00000-11000-00000</t>
  </si>
  <si>
    <t>OTRO MOB. Y EQ. EDUC. Y RECREATIVO</t>
  </si>
  <si>
    <t>'12630-00000-12000-00000</t>
  </si>
  <si>
    <t>DEP.ACUM. SIST. D AIRE ACON.CALEF.Y REF.</t>
  </si>
  <si>
    <t>'12630-00000-13000-00000</t>
  </si>
  <si>
    <t>DEP ACUM DE EQ. DE COM. Y TELECOMUNICAC.</t>
  </si>
  <si>
    <t>'12630-00000-14000-00000</t>
  </si>
  <si>
    <t>DEP.ACUM. DE OTROS EQUIPOS</t>
  </si>
  <si>
    <t>'51100-00000-00000-00000</t>
  </si>
  <si>
    <t>'51110-00000-00000-00000</t>
  </si>
  <si>
    <t>REMUNERACIONES AL PERSONAL DE CARÁCTER P</t>
  </si>
  <si>
    <t>'51110-11301-00000-00000</t>
  </si>
  <si>
    <t>SUELDO BASE</t>
  </si>
  <si>
    <t>'51120-00000-00000-00000</t>
  </si>
  <si>
    <t>REMUNERACIONES AL PERSONAL DE CARÁCTER T</t>
  </si>
  <si>
    <t>'51120-12101-00000-00000</t>
  </si>
  <si>
    <t>HONORARIOS ASIMILBALES A SALARIOS</t>
  </si>
  <si>
    <t>'51120-12201-00000-00000</t>
  </si>
  <si>
    <t>SUELDOS BASE AL PERSONAL EVENTUAL</t>
  </si>
  <si>
    <t>'51130-00000-00000-00000</t>
  </si>
  <si>
    <t>REMUNERACIONES ADICIONALES Y ESPECIALES</t>
  </si>
  <si>
    <t>'51130-13201-00000-00000</t>
  </si>
  <si>
    <t>PRIMAS DE VACACIONES Y DOMINICAL</t>
  </si>
  <si>
    <t>'51130-13202-00000-00000</t>
  </si>
  <si>
    <t>AGUINALDO O GRATIFICACIÓN DE FIN DE AÑO</t>
  </si>
  <si>
    <t>'51140-00000-00000-00000</t>
  </si>
  <si>
    <t>SEGURIDAD SOCIAL</t>
  </si>
  <si>
    <t>'51140-14103-00000-00000</t>
  </si>
  <si>
    <t>APORTACIONES AL IMSS</t>
  </si>
  <si>
    <t>'51140-14401-00000-00000</t>
  </si>
  <si>
    <t>CUOTAS P/EL SEGURO DE VIDA DEL PER.CIVIL</t>
  </si>
  <si>
    <t>'51150-00000-00000-00000</t>
  </si>
  <si>
    <t>OTRAS PRESTACIONES SOCIALES Y ECONÓMICAS</t>
  </si>
  <si>
    <t>'51150-15202-00000-00000</t>
  </si>
  <si>
    <t>PAGO DE LIQUIDACIONES</t>
  </si>
  <si>
    <t>'51150-15901-00000-00000</t>
  </si>
  <si>
    <t>'51170-00000-00000-00000</t>
  </si>
  <si>
    <t>PAGO DE ESTÍMULOS A SERVIDORES PÚBLICOS</t>
  </si>
  <si>
    <t>'51170-17101-00000-00000</t>
  </si>
  <si>
    <t>ESTÍMULOS POR PRODUCTIVIDAD Y EFICIENCIA</t>
  </si>
  <si>
    <t>'51170-17102-00000-00000</t>
  </si>
  <si>
    <t>ESTÍMULOS AL PERSONAL OPERATIVO</t>
  </si>
  <si>
    <t>'51200-00000-00000-00000</t>
  </si>
  <si>
    <t>'51210-00000-00000-00000</t>
  </si>
  <si>
    <t>MATERIALES DE ADMINISTRACIÓN, EMISIÓN DE</t>
  </si>
  <si>
    <t>'51210-21101-00000-00000</t>
  </si>
  <si>
    <t>MATERIALES Y ÚTILES DE OFICINA          </t>
  </si>
  <si>
    <t>'51210-21201-00000-00000</t>
  </si>
  <si>
    <t>MATERIALES Y ÚTILES DE IMPRESIÓN Y REPRO</t>
  </si>
  <si>
    <t>'51210-21501-00000-00000</t>
  </si>
  <si>
    <t>MATERIAL DE APOYO INFORMATIVO           </t>
  </si>
  <si>
    <t>'51210-21601-00000-00000</t>
  </si>
  <si>
    <t>MATERIAL DE LIMPIEZA</t>
  </si>
  <si>
    <t>'51220-00000-00000-00000</t>
  </si>
  <si>
    <t>ALIMENTOS Y UTENSILIOS</t>
  </si>
  <si>
    <t>'51220-22102-00000-00000</t>
  </si>
  <si>
    <t>ALIMENTOS P/PERSONAS EN UNID EDUCATIVAS</t>
  </si>
  <si>
    <t>'51220-22103-00000-00000</t>
  </si>
  <si>
    <t>PROD. ALIM. P/PERS QUE REAL LAB DE CAMPO</t>
  </si>
  <si>
    <t>'51220-22104-00000-00000</t>
  </si>
  <si>
    <t>PROD.ALIM.P/PERS EN LAS INS. D LA DEPEND</t>
  </si>
  <si>
    <t>'51240-00000-00000-00000</t>
  </si>
  <si>
    <t>MATERIALES Y ARTÍCULOS DE CONSTRUCCIÓN Y</t>
  </si>
  <si>
    <t>'51240-24401-00000-00000</t>
  </si>
  <si>
    <t>MADERA Y PRODUCTOS DE MADERA</t>
  </si>
  <si>
    <t>'51240-24601-00000-00000</t>
  </si>
  <si>
    <t>MATERIAL ELÉCTRICO Y ELECTRÓNICO</t>
  </si>
  <si>
    <t>'51240-24801-00000-00000</t>
  </si>
  <si>
    <t>'51250-00000-00000-00000</t>
  </si>
  <si>
    <t>PRODUCTOS QUÍMICOS, FARMACÉUT Y DE LABOR</t>
  </si>
  <si>
    <t>'51250-25301-00000-00000</t>
  </si>
  <si>
    <t>MEDICINAS Y PRODUCTOS FARMACÉUTICOS</t>
  </si>
  <si>
    <t>'51260-00000-00000-00000</t>
  </si>
  <si>
    <t>COMBUSTIBLES, LUBRICANTES Y ADITIVOS</t>
  </si>
  <si>
    <t>'51260-26102-00000-00000</t>
  </si>
  <si>
    <t>COM. LUB Y ADITIVOS P/VEH PROG. PUBLICOS</t>
  </si>
  <si>
    <t>'51270-00000-00000-00000</t>
  </si>
  <si>
    <t>VESTUARIO, BLANCOS, PRENDAS DE PROTECCIÓ</t>
  </si>
  <si>
    <t>'51270-27101-00000-00000</t>
  </si>
  <si>
    <t>VESTUARIO Y UNIFORMES</t>
  </si>
  <si>
    <t>'51290-00000-00000-00000</t>
  </si>
  <si>
    <t>HERRAMIENTAS, REFACCIONES Y ACCESORIOS M</t>
  </si>
  <si>
    <t>'51290-29101-00000-00000</t>
  </si>
  <si>
    <t>HERRAMIENTAS MENORES</t>
  </si>
  <si>
    <t>'51290-29201-00000-00000</t>
  </si>
  <si>
    <t>REFACCIONES Y ACCESORIOS MENORES DE EDIF</t>
  </si>
  <si>
    <t>REFACC. Y ACCESORIOS P/EQUIPO DE COMPUTO</t>
  </si>
  <si>
    <t>'51290-29601-00000-00000</t>
  </si>
  <si>
    <t>REFAC.Y ACCESOR. MEN. D EQUIPO D TRANSP.</t>
  </si>
  <si>
    <t>'51300-00000-00000-00000</t>
  </si>
  <si>
    <t>'51310-00000-00000-00000</t>
  </si>
  <si>
    <t>SERVICIOS BASICOS</t>
  </si>
  <si>
    <t>'51310-31101-00000-00000</t>
  </si>
  <si>
    <t>SERVICIO DE ENERGÍA ELÉCTRICA</t>
  </si>
  <si>
    <t>'51310-31301-00000-00000</t>
  </si>
  <si>
    <t>SERVICIO DE AGUA</t>
  </si>
  <si>
    <t>'51310-31401-00000-00000</t>
  </si>
  <si>
    <t>SERVICIO TELEFÓNICO COVENCIONAL</t>
  </si>
  <si>
    <t>'51310-31701-00000-00000</t>
  </si>
  <si>
    <t>SERV.D CONDUC D SEÑALES ANALOGICAS Y DIG</t>
  </si>
  <si>
    <t>'51310-31801-00000-00000</t>
  </si>
  <si>
    <t>SERVICIO POSTAL</t>
  </si>
  <si>
    <t>'51320-00000-00000-00000</t>
  </si>
  <si>
    <t>SERVICIOS DE ARRENDAMIENTO</t>
  </si>
  <si>
    <t>'51320-32201-00000-00000</t>
  </si>
  <si>
    <t>ARRENDAMIENTO DE EDIFICIOS Y LOCALES</t>
  </si>
  <si>
    <t>'51320-32302-00000-00000</t>
  </si>
  <si>
    <t>ARRENDAMIENTO DE MOBILIARIO</t>
  </si>
  <si>
    <t>'51320-32903-00000-00000</t>
  </si>
  <si>
    <t>OTROS ARRENDAMIENTOS</t>
  </si>
  <si>
    <t>'51330-00000-00000-00000</t>
  </si>
  <si>
    <t>SERVICIOS PROFESIONALES, CIENTÍFICOS Y T</t>
  </si>
  <si>
    <t>'51330-33104-00000-00000</t>
  </si>
  <si>
    <t>OTRAS ASESORÍAS P/LA OPERACIÓN DE PROGRA</t>
  </si>
  <si>
    <t>'51330-33401-00000-00000</t>
  </si>
  <si>
    <t>SERVICIOS DE CAPACITACIÓN A SERV. PUBLIC</t>
  </si>
  <si>
    <t>'51330-33604-00000-00000</t>
  </si>
  <si>
    <t>IMP. Y ELABORAC. DE MATERIAL INFORMATIVO</t>
  </si>
  <si>
    <t>'51330-33605-00000-00000</t>
  </si>
  <si>
    <t>INFORMACION EN MEDIOS MASIVOS</t>
  </si>
  <si>
    <t>'51330-33801-00000-00000</t>
  </si>
  <si>
    <t>SERVICIOS DE VIGILANCIA</t>
  </si>
  <si>
    <t>'51330-33902-00000-00000</t>
  </si>
  <si>
    <t>PROYECTOS PARA PRESTACIÓN DE SERVICIOS</t>
  </si>
  <si>
    <t>'51340-00000-00000-00000</t>
  </si>
  <si>
    <t>SERVICIOS FINANCIEROS, BANCARIOS Y COMER</t>
  </si>
  <si>
    <t>'51340-34101-00000-00000</t>
  </si>
  <si>
    <t>SERVICIOS BANCARIOS Y FINANCIEROS</t>
  </si>
  <si>
    <t>'51340-34501-00000-00000</t>
  </si>
  <si>
    <t>SEGURO DE BIENES PATRIMONIALES</t>
  </si>
  <si>
    <t>'51340-34701-00000-00000</t>
  </si>
  <si>
    <t>FLETES Y MANIOBRAS</t>
  </si>
  <si>
    <t>'51350-00000-00000-00000</t>
  </si>
  <si>
    <t>SERVICIOS DE INSTALACIÓN, REPARACIÓN, MA</t>
  </si>
  <si>
    <t>'51350-35101-00000-00000</t>
  </si>
  <si>
    <t>MTTO. Y CONSERV. DE INMUEBLE P/LA PRESTA</t>
  </si>
  <si>
    <t>'51350-35201-00000-00000</t>
  </si>
  <si>
    <t>MTTO. Y CONSERV. DE MOB Y EQUIPO DE ADMO</t>
  </si>
  <si>
    <t>'51350-35501-00000-00000</t>
  </si>
  <si>
    <t>MTTO. Y CONSERV. DE VEHÍCULOS TERRESTRES</t>
  </si>
  <si>
    <t>'51350-35801-00000-00000</t>
  </si>
  <si>
    <t>SERV. DE LAVANDERÍA, LIMPIEZA E HIGIENE</t>
  </si>
  <si>
    <t>'51350-35901-00000-00000</t>
  </si>
  <si>
    <t>SERVICIOS DE JARDINERÍA Y FUMIGACIÓN</t>
  </si>
  <si>
    <t>'51360-00000-00000-00000</t>
  </si>
  <si>
    <t>SERVICIOS DE COMUNICACION SOCIAL Y PUB</t>
  </si>
  <si>
    <t>'51360-36101-00000-00000</t>
  </si>
  <si>
    <t>DIF. DE MENSAJES S/ PROG. Y ACTIV. GUBE.</t>
  </si>
  <si>
    <t>'51360-36201-00000-00000</t>
  </si>
  <si>
    <t>DIFUSION POR RADIO,TV, Y OTROS MEDIOS</t>
  </si>
  <si>
    <t>'51360-36901-00000-00000</t>
  </si>
  <si>
    <t>SERV. RELACION. CON MONITOREO D INF MEDI</t>
  </si>
  <si>
    <t>'51370-00000-00000-00000</t>
  </si>
  <si>
    <t>SERVICIOS DE TRASLADO Y VIATICOS</t>
  </si>
  <si>
    <t>'51370-37104-00000-00000</t>
  </si>
  <si>
    <t>PASAJES AÉREOS NAC. P/SERVIDOR.DE MANDO</t>
  </si>
  <si>
    <t>'51370-37201-00000-00000</t>
  </si>
  <si>
    <t>PASAJES TERRESTRES NAC. P/LAB. DE CAMPO</t>
  </si>
  <si>
    <t>'51370-37501-00000-00000</t>
  </si>
  <si>
    <t>VIÁTICOS NAC. P/LABORES DE CAMPO Y SUPER</t>
  </si>
  <si>
    <t>'51380-00000-00000-00000</t>
  </si>
  <si>
    <t>SERVICIOS OFICIALES</t>
  </si>
  <si>
    <t>'51380-38201-00000-00000</t>
  </si>
  <si>
    <t>GASTOS DE ORDEN SOCIAL</t>
  </si>
  <si>
    <t>'51380-38501-00000-00000</t>
  </si>
  <si>
    <t>GTOS. P/LA ALIMENT DE SERV. PUB DE MANDO</t>
  </si>
  <si>
    <t>'51390-00000-00000-00000</t>
  </si>
  <si>
    <t>OTROS SERVICIOS GENERALES</t>
  </si>
  <si>
    <t>'51390-39101-00000-00000</t>
  </si>
  <si>
    <t>FUNERALES Y PAGAS DE DEFUNCIÓN</t>
  </si>
  <si>
    <t>'51390-39202-00000-00000</t>
  </si>
  <si>
    <t>OTROS IMPUESTOS Y DERECHOS</t>
  </si>
  <si>
    <t>'51390-39801-00000-00000</t>
  </si>
  <si>
    <t>IMPUESTO SOBRE NOMINA</t>
  </si>
  <si>
    <t>'52000-00000-00000-00000</t>
  </si>
  <si>
    <t>'52400-00000-00000-00000</t>
  </si>
  <si>
    <t>'52430-44502-00000-00000</t>
  </si>
  <si>
    <t>FINAN. PÚBLICO A PART. POLÍT. Y AGRUP.</t>
  </si>
  <si>
    <t>FUNCIONAMIENTO DEL INSTITUTO</t>
  </si>
  <si>
    <t>'32000-00000-00000-00000</t>
  </si>
  <si>
    <t>RESULTADO DEL EJERCICIO 2020</t>
  </si>
  <si>
    <t>'32200-00000-00000-00000</t>
  </si>
  <si>
    <t>RESULTADO DE EJERCICIOS ANTERIORES</t>
  </si>
  <si>
    <t>'32200-00000-01000-00000</t>
  </si>
  <si>
    <t>'32200-00000-01001-00000</t>
  </si>
  <si>
    <t>RESULTADO DEL EJERCICIO 2008</t>
  </si>
  <si>
    <t>'32200-00000-01002-00000</t>
  </si>
  <si>
    <t>RESULTADO EJERCICIO 2009</t>
  </si>
  <si>
    <t>'32200-00000-01003-00000</t>
  </si>
  <si>
    <t>RESULTADO EJERCICIO 2010</t>
  </si>
  <si>
    <t>'32200-00000-01004-00000</t>
  </si>
  <si>
    <t>RESULTADO EJERCICIO 2011</t>
  </si>
  <si>
    <t>'32200-00000-01005-00000</t>
  </si>
  <si>
    <t>'32200-00000-01006-00000</t>
  </si>
  <si>
    <t>RESULTADO DEL EJERCICIO 2012</t>
  </si>
  <si>
    <t>'32200-00000-01007-00000</t>
  </si>
  <si>
    <t>Resultado del Ejercicio 2013</t>
  </si>
  <si>
    <t>'32200-00000-01008-00000</t>
  </si>
  <si>
    <t>RESULTADO DEL EJERCICIO 2014</t>
  </si>
  <si>
    <t>'32200-00000-01009-00000</t>
  </si>
  <si>
    <t>RESULTADO DEL EJERCICIO 2015</t>
  </si>
  <si>
    <t>'32200-00000-01010-00000</t>
  </si>
  <si>
    <t>RESULTADO DE EJERCICIO 2016</t>
  </si>
  <si>
    <t>'32200-00000-01011-00000</t>
  </si>
  <si>
    <t>RESULTADO DE EJERCICIO 2017</t>
  </si>
  <si>
    <t>'32200-00000-01012-00000</t>
  </si>
  <si>
    <t>RESULTADO DEL EJERCICIO 2018</t>
  </si>
  <si>
    <t>'32200-00000-01013-00000</t>
  </si>
  <si>
    <t>RESULTADO DEL EJERCICIO 2019</t>
  </si>
  <si>
    <t>'32200-00000-01014-00000</t>
  </si>
  <si>
    <t>'32200-00000-02000-00000</t>
  </si>
  <si>
    <t>REMANENTES Y DEFICITS</t>
  </si>
  <si>
    <t>'32200-00000-02008-00000</t>
  </si>
  <si>
    <t>REMANENTE EJERCICIO 2011</t>
  </si>
  <si>
    <t>'32200-00000-03000-00000</t>
  </si>
  <si>
    <t>DIFERENCIA EN ACTIVO</t>
  </si>
  <si>
    <t>'32200-00000-03001-00000</t>
  </si>
  <si>
    <t>EJERCICIO 2012</t>
  </si>
  <si>
    <t>'32500-00000-00000-00000</t>
  </si>
  <si>
    <t>'32520-00000-00000-00000</t>
  </si>
  <si>
    <t>CAMBIOS POR ERRORES CONTABLES</t>
  </si>
  <si>
    <t>'32520-00000-01000-00000</t>
  </si>
  <si>
    <t>'32520-00000-01001-00000</t>
  </si>
  <si>
    <t>'40000-00000-00000-00000</t>
  </si>
  <si>
    <t>INGRESOS Y OTROS BENEFICIOS</t>
  </si>
  <si>
    <t>'41000-00000-00000-00000</t>
  </si>
  <si>
    <t>'41500-00000-00000-00000</t>
  </si>
  <si>
    <t>'41510-00000-00000-00000</t>
  </si>
  <si>
    <t>'41510-00000-01005-00000</t>
  </si>
  <si>
    <t>INTERESES BANCARIOS CTA HSBC 4066367988</t>
  </si>
  <si>
    <t>'41700-00000-00000-00000</t>
  </si>
  <si>
    <t>'41780-00000-00000-00000</t>
  </si>
  <si>
    <t>ING X VTAS. Y PRESTAC.SERV. Y OTROS INGR</t>
  </si>
  <si>
    <t>'41780-00000-01001-00000</t>
  </si>
  <si>
    <t>INGRESOS POR VENTA DE BIENES Y (PROPIOS)</t>
  </si>
  <si>
    <t>'42000-00000-00000-00000</t>
  </si>
  <si>
    <t>'42200-00000-00000-00000</t>
  </si>
  <si>
    <t>'42210-00000-00000-00000</t>
  </si>
  <si>
    <t>TRANSFERENCIAS Y ASIGNACIONES</t>
  </si>
  <si>
    <t>'42210-00000-01000-00000</t>
  </si>
  <si>
    <t>TRANSF. INTERNAS Y ASIGNACIONES AL SECTO</t>
  </si>
  <si>
    <t>'42210-00000-01001-00000</t>
  </si>
  <si>
    <t>ASIGNACIONES DE PRESUPUESTO</t>
  </si>
  <si>
    <t>11130-00000-01022-00000</t>
  </si>
  <si>
    <t>HSBC 4067699553 PRESUPESTO 2022</t>
  </si>
  <si>
    <t>11160-00000-01000-00000</t>
  </si>
  <si>
    <t>DEPOSITOS DE TERCEROS</t>
  </si>
  <si>
    <t>11110-00000-01000-00000</t>
  </si>
  <si>
    <t>11230-00000-09000-00000</t>
  </si>
  <si>
    <t>DEUDORES PRESTAMOS PARTIDOS POLITICOS</t>
  </si>
  <si>
    <t>'12410-51101-00127-00000</t>
  </si>
  <si>
    <t>1 GABINETE DE 19" 22/07/2022</t>
  </si>
  <si>
    <t>'12420-52101-00001-00049</t>
  </si>
  <si>
    <t>1 MEZCLADORA 12 CANALES YAMAHA 02/06/22</t>
  </si>
  <si>
    <t>'12420-52301-00000-00000</t>
  </si>
  <si>
    <t>'12420-52301-00001-00000</t>
  </si>
  <si>
    <t>VIDEOCAMARA CANON XA11 08/11/2022</t>
  </si>
  <si>
    <t>'12440-5411-1000-105057</t>
  </si>
  <si>
    <t>1 FORD RANGER CREWSERIE 123326 28/12/22</t>
  </si>
  <si>
    <t>'12440-5411-1000-105058</t>
  </si>
  <si>
    <t>1 FORD RANGER CREWSERIE 123274 28/12/22</t>
  </si>
  <si>
    <t>'12440-5411-1000-105059</t>
  </si>
  <si>
    <t>1 FORD RANGER CREWSERIE 123154 28/12/22</t>
  </si>
  <si>
    <t>'12460-56401-1000-105035</t>
  </si>
  <si>
    <t>2 MINI SPLIT TON FRIO INVERTER X 28/3/22</t>
  </si>
  <si>
    <t>43910-00000-01006-00000</t>
  </si>
  <si>
    <t>Servicios Personales</t>
  </si>
  <si>
    <t>'51150-15101-00000-00000</t>
  </si>
  <si>
    <t>CUOTAS P/FONDO DE AHORRO PERSONAL CIVIL</t>
  </si>
  <si>
    <t>Materiales y Suministros</t>
  </si>
  <si>
    <t>Servicios Generales</t>
  </si>
  <si>
    <t>Transferencias, Asignaciones, Subsidios</t>
  </si>
  <si>
    <t>Ayudas Sociales</t>
  </si>
  <si>
    <t>'52430-44701-00000-00000</t>
  </si>
  <si>
    <t>AYUDAS SOCIALES ENTIDADES DE INTERES PUB</t>
  </si>
  <si>
    <t>Hacienda Pública/Patrimonio Generado</t>
  </si>
  <si>
    <t>Resultados de Ejercicios Anteriores</t>
  </si>
  <si>
    <t>'32200-00000-01015-00000</t>
  </si>
  <si>
    <t>RESULTADO DEL EJERCICIO 2021</t>
  </si>
  <si>
    <t>Rectificaciones de Resultados de Ejercic</t>
  </si>
  <si>
    <t>Productos</t>
  </si>
  <si>
    <t>'41510-00000-01007-00000</t>
  </si>
  <si>
    <t>INTERESES BANCARIOS CTA HSBC 4067699553</t>
  </si>
  <si>
    <t>Ingresos por Venta de Bienes y Prestació</t>
  </si>
  <si>
    <t>'41780-00000-01003-00000</t>
  </si>
  <si>
    <t>INGRESOS SEGUROS POR SINIESTRO</t>
  </si>
  <si>
    <t>Participaciones, Aportaciones, Convenios</t>
  </si>
  <si>
    <t>HSBC CTA 4067699553 PRESUPUESTO 2022</t>
  </si>
  <si>
    <t>11130-00000-01023-00000</t>
  </si>
  <si>
    <t>HSBC 4068135607 PRESUPESTO 2023</t>
  </si>
  <si>
    <t>11130-00000-01024-00000</t>
  </si>
  <si>
    <t>11130-00000-01025-00000</t>
  </si>
  <si>
    <t>11130-00000-01026-00000</t>
  </si>
  <si>
    <t>HSBC 4068135508 PRESUPESTO 2023</t>
  </si>
  <si>
    <t>HSBC 4068135581PRESUPESTO 2023</t>
  </si>
  <si>
    <t>HSBC 4067700013 PRESUPESTO 2023</t>
  </si>
  <si>
    <t>11130-00000-01027-00000</t>
  </si>
  <si>
    <t>HSBC 4068135615 PRESUPESTO 2023</t>
  </si>
  <si>
    <t>OTROS</t>
  </si>
  <si>
    <t>51350-35301-00000-00000</t>
  </si>
  <si>
    <t>MTTO. Y CONSERV. DE BIENES INFORMA</t>
  </si>
  <si>
    <t>51390-39602-00000-00000</t>
  </si>
  <si>
    <t>OTROS GASTOS DE RESPONSABILIDADES</t>
  </si>
  <si>
    <t>32200-00000-01016-00000</t>
  </si>
  <si>
    <t>RESULTADO DEL EJERCICIO 2022</t>
  </si>
  <si>
    <t>41510-00000-01008-00000</t>
  </si>
  <si>
    <t>41510-00000-01009-00000</t>
  </si>
  <si>
    <t>41510-00000-01010-00000</t>
  </si>
  <si>
    <t>INTERESES BANCARIOS CTA HSBC 4067700013</t>
  </si>
  <si>
    <t>INTERESES BANCARIOS CTA HSBC 4068135508</t>
  </si>
  <si>
    <t>INTERESES BANCARIOS CTA HSBC 4068135581</t>
  </si>
  <si>
    <t>42210-00000-01006-00000</t>
  </si>
  <si>
    <t>42210-00000-01006-00001</t>
  </si>
  <si>
    <t>42210-00000-01006-00002</t>
  </si>
  <si>
    <t>HSBC CTA 4067700013 PRESUPUESTO 2023</t>
  </si>
  <si>
    <t>HSBC CTA 4068135607 PRESUPUESTO 2023</t>
  </si>
  <si>
    <t>HSBC CTA 4068135508 PRESUPUESTO 2023</t>
  </si>
  <si>
    <t>HSBC CTA 4068135581 PRESUPUESTO 2023</t>
  </si>
  <si>
    <t>HSBC CTA 408135615 PRESUPUESTO 2023</t>
  </si>
  <si>
    <t>11130-00000-01028-00000</t>
  </si>
  <si>
    <t>HSBC 4068135771 CONSULTA CONGRESO</t>
  </si>
  <si>
    <t>OTRAS PRESTACIONES</t>
  </si>
  <si>
    <t>51330-33601-00000-00000</t>
  </si>
  <si>
    <t>SERV RELACIONADOS CON RADUCCIONES</t>
  </si>
  <si>
    <t>51330-33901-00000-00000</t>
  </si>
  <si>
    <t xml:space="preserve">SUBCONTRATACION </t>
  </si>
  <si>
    <t>HSBC CTA 4068135771 CONSULTA CONGRESO</t>
  </si>
  <si>
    <t>'12000-00000-00000-00000</t>
  </si>
  <si>
    <t>Activo No Circulante</t>
  </si>
  <si>
    <t>Bienes Muebles</t>
  </si>
  <si>
    <t>'12410-51101-00129-00000</t>
  </si>
  <si>
    <t>10 SILLAS MODELO CROMA 20/062023</t>
  </si>
  <si>
    <t>'12410-51501-00153-00000</t>
  </si>
  <si>
    <t>1 COMPUTADORA HP 245 GB 14" 16/062023</t>
  </si>
  <si>
    <t>'12410-51901-00000-00049</t>
  </si>
  <si>
    <t>1 MINI SPLIT 2 TON SOLO FRIO 220V 06/22</t>
  </si>
  <si>
    <t>'12420-52101-00001-00051</t>
  </si>
  <si>
    <t>1 PROYECTOR EPSON 3400 LUMENES 20/06/23</t>
  </si>
  <si>
    <t>'12420-52301-00002-00000</t>
  </si>
  <si>
    <t>CAMARA CANON EOS M50 MARK 08/11/2022</t>
  </si>
  <si>
    <t>Activos Intangibles</t>
  </si>
  <si>
    <t>Depreciación, Deterioro y Amortización A</t>
  </si>
  <si>
    <t>51290-29901-00000-00000</t>
  </si>
  <si>
    <t>REFACC. Y ACCESORIOS P B MUEBLES</t>
  </si>
  <si>
    <t>42210-00000-01006-00003</t>
  </si>
  <si>
    <t>CONSULTA CONGRESO</t>
  </si>
  <si>
    <t>11230-00000-13000-00000</t>
  </si>
  <si>
    <t>DEUDORES DIVERSOSGTOS A COMPROBAR</t>
  </si>
  <si>
    <t>21190-00000-02000-00000</t>
  </si>
  <si>
    <t>PENSION ALIMENTICIA</t>
  </si>
  <si>
    <t>21190-00000-04000-00000</t>
  </si>
  <si>
    <t>APORTACION OBRERO PATRONAL</t>
  </si>
  <si>
    <t xml:space="preserve"> </t>
  </si>
  <si>
    <t>11130-00000-01029-00000</t>
  </si>
  <si>
    <t>11130-00000-01030-00000</t>
  </si>
  <si>
    <t>HSBC CTA 4066367988 PRESUPUESTO 2023</t>
  </si>
  <si>
    <t>HSBC 4068135870 PRESUPESTO 2023</t>
  </si>
  <si>
    <t>12410-51501-00154-00000</t>
  </si>
  <si>
    <t>12410-51501-00155-00000</t>
  </si>
  <si>
    <t>12410-51501-00156-00000</t>
  </si>
  <si>
    <t>12410-51501-00157-00000</t>
  </si>
  <si>
    <t>59 PC DEL  VOSTRO</t>
  </si>
  <si>
    <t>3 NO BREAK VERTIV</t>
  </si>
  <si>
    <t>2 UPS ONLINE</t>
  </si>
  <si>
    <t>14 PC DEL  VOSTRO</t>
  </si>
  <si>
    <t>INGRESOS POR VENTAS DE BIENES</t>
  </si>
  <si>
    <t>COMPENZCION GARANTIZADA</t>
  </si>
  <si>
    <t>51240-24701-00000-00000</t>
  </si>
  <si>
    <t>ART METALICOS P CONSTRUCCION</t>
  </si>
  <si>
    <t>HSBC CTA 4068135870 PRESUP 2023 AF</t>
  </si>
  <si>
    <t>12630-00000-01181-00000</t>
  </si>
  <si>
    <t>DEPREC ACUM MUEBLES DE OFICINA</t>
  </si>
  <si>
    <t>12630-00000-03127-00000</t>
  </si>
  <si>
    <t>DEPREC ACUM BIENS INFORM</t>
  </si>
  <si>
    <t>12630-00000-10019-00000</t>
  </si>
  <si>
    <t>DEP ACUM EQUIPOS Y APARATOS</t>
  </si>
  <si>
    <t>55000-00000-00000-00000</t>
  </si>
  <si>
    <t>OTROS GASTOS Y PERDIDas extraord</t>
  </si>
  <si>
    <t>55000-00000-01000-01001</t>
  </si>
  <si>
    <t>Estimaciones depreciaciones de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</si>
</sst>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A7A7A7"/>
      </left>
      <right style="thin">
        <color rgb="FFA7A7A7"/>
      </right>
      <top style="thin">
        <color rgb="FFA7A7A7"/>
      </top>
      <bottom style="thin">
        <color rgb="FFA7A7A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A7A7A7"/>
      </left>
      <right style="thin">
        <color rgb="FFA7A7A7"/>
      </right>
      <top style="thin">
        <color rgb="FFA7A7A7"/>
      </top>
      <bottom/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4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1" fillId="0" borderId="0" xfId="16" applyFont="1" applyFill="1" applyBorder="1" applyAlignment="1">
      <alignment vertical="top"/>
    </xf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4" fontId="12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19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5" xfId="18" applyFont="1" applyBorder="1"/>
    <xf numFmtId="0" fontId="12" fillId="0" borderId="13" xfId="18" applyFont="1" applyFill="1" applyBorder="1" applyAlignment="1">
      <alignment horizontal="center" vertical="center" wrapText="1"/>
    </xf>
    <xf numFmtId="4" fontId="12" fillId="0" borderId="5" xfId="18" applyNumberFormat="1" applyFont="1" applyFill="1" applyBorder="1" applyAlignment="1">
      <alignment horizontal="right" vertical="center" wrapText="1"/>
    </xf>
    <xf numFmtId="0" fontId="9" fillId="0" borderId="0" xfId="18" applyFont="1"/>
    <xf numFmtId="0" fontId="21" fillId="0" borderId="0" xfId="8" applyFont="1" applyFill="1" applyBorder="1"/>
    <xf numFmtId="0" fontId="16" fillId="0" borderId="0" xfId="18" applyFont="1"/>
    <xf numFmtId="0" fontId="21" fillId="0" borderId="0" xfId="8" applyFont="1" applyFill="1" applyBorder="1" applyAlignment="1">
      <alignment horizontal="left"/>
    </xf>
    <xf numFmtId="0" fontId="12" fillId="0" borderId="0" xfId="18" applyFont="1" applyAlignment="1">
      <alignment vertical="center"/>
    </xf>
    <xf numFmtId="0" fontId="21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4" fillId="0" borderId="5" xfId="15" applyFont="1" applyBorder="1"/>
    <xf numFmtId="49" fontId="4" fillId="0" borderId="13" xfId="15" applyNumberFormat="1" applyFont="1" applyFill="1" applyBorder="1" applyAlignment="1">
      <alignment horizontal="left" vertical="center" wrapText="1"/>
    </xf>
    <xf numFmtId="4" fontId="4" fillId="0" borderId="14" xfId="15" applyNumberFormat="1" applyFont="1" applyFill="1" applyBorder="1" applyAlignment="1">
      <alignment horizontal="right" vertical="center" wrapText="1"/>
    </xf>
    <xf numFmtId="4" fontId="4" fillId="0" borderId="15" xfId="15" applyNumberFormat="1" applyFont="1" applyFill="1" applyBorder="1" applyAlignment="1">
      <alignment horizontal="right" vertical="center" wrapText="1"/>
    </xf>
    <xf numFmtId="49" fontId="4" fillId="0" borderId="16" xfId="15" applyNumberFormat="1" applyFont="1" applyFill="1" applyBorder="1" applyAlignment="1">
      <alignment horizontal="left" vertical="center" wrapText="1"/>
    </xf>
    <xf numFmtId="0" fontId="4" fillId="0" borderId="17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5" xfId="15" applyNumberFormat="1" applyFont="1" applyFill="1" applyBorder="1" applyAlignment="1">
      <alignment horizontal="left" vertical="center" wrapText="1"/>
    </xf>
    <xf numFmtId="4" fontId="4" fillId="0" borderId="5" xfId="15" applyNumberFormat="1" applyFont="1" applyFill="1" applyBorder="1" applyAlignment="1">
      <alignment horizontal="right" vertical="center" wrapText="1"/>
    </xf>
    <xf numFmtId="0" fontId="4" fillId="0" borderId="5" xfId="15" applyFont="1" applyFill="1" applyBorder="1"/>
    <xf numFmtId="0" fontId="4" fillId="0" borderId="5" xfId="15" applyFont="1" applyFill="1" applyBorder="1" applyAlignment="1">
      <alignment horizontal="left" vertical="center" wrapText="1"/>
    </xf>
    <xf numFmtId="0" fontId="3" fillId="0" borderId="0" xfId="16" applyFont="1" applyFill="1" applyBorder="1" applyAlignment="1">
      <alignment vertical="top"/>
    </xf>
    <xf numFmtId="0" fontId="4" fillId="0" borderId="9" xfId="15" applyFont="1" applyBorder="1"/>
    <xf numFmtId="4" fontId="4" fillId="0" borderId="18" xfId="15" applyNumberFormat="1" applyFont="1" applyFill="1" applyBorder="1" applyAlignment="1">
      <alignment horizontal="right" vertical="center" wrapText="1"/>
    </xf>
    <xf numFmtId="4" fontId="4" fillId="0" borderId="11" xfId="15" applyNumberFormat="1" applyFont="1" applyFill="1" applyBorder="1" applyAlignment="1">
      <alignment horizontal="right" wrapText="1"/>
    </xf>
    <xf numFmtId="4" fontId="4" fillId="0" borderId="15" xfId="15" applyNumberFormat="1" applyFont="1" applyFill="1" applyBorder="1" applyAlignment="1">
      <alignment horizontal="right" wrapText="1"/>
    </xf>
    <xf numFmtId="0" fontId="3" fillId="0" borderId="4" xfId="16" applyFont="1" applyFill="1" applyBorder="1" applyAlignment="1">
      <alignment vertical="top"/>
    </xf>
    <xf numFmtId="4" fontId="4" fillId="0" borderId="5" xfId="15" applyNumberFormat="1" applyFont="1" applyFill="1" applyBorder="1" applyAlignment="1">
      <alignment horizontal="right" wrapText="1"/>
    </xf>
    <xf numFmtId="0" fontId="4" fillId="0" borderId="16" xfId="15" applyFont="1" applyFill="1" applyBorder="1" applyAlignment="1">
      <alignment horizontal="left" vertical="center" wrapText="1"/>
    </xf>
    <xf numFmtId="0" fontId="4" fillId="0" borderId="19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5" xfId="15" applyNumberFormat="1" applyFont="1" applyFill="1" applyBorder="1"/>
    <xf numFmtId="0" fontId="4" fillId="0" borderId="0" xfId="15" applyFont="1" applyBorder="1"/>
    <xf numFmtId="4" fontId="4" fillId="0" borderId="0" xfId="15" applyNumberFormat="1" applyFont="1"/>
    <xf numFmtId="4" fontId="4" fillId="0" borderId="5" xfId="15" applyNumberFormat="1" applyFont="1" applyFill="1" applyBorder="1" applyAlignment="1">
      <alignment wrapText="1"/>
    </xf>
    <xf numFmtId="4" fontId="4" fillId="0" borderId="5" xfId="15" applyNumberFormat="1" applyFont="1" applyBorder="1" applyAlignment="1">
      <alignment wrapText="1"/>
    </xf>
    <xf numFmtId="0" fontId="4" fillId="0" borderId="5" xfId="15" applyFont="1" applyBorder="1" applyAlignment="1">
      <alignment horizontal="left" wrapText="1"/>
    </xf>
    <xf numFmtId="4" fontId="6" fillId="0" borderId="5" xfId="15" applyNumberFormat="1" applyFont="1" applyFill="1" applyBorder="1" applyAlignment="1">
      <alignment horizontal="right" vertical="center" wrapText="1"/>
    </xf>
    <xf numFmtId="4" fontId="6" fillId="0" borderId="5" xfId="15" applyNumberFormat="1" applyFont="1" applyFill="1" applyBorder="1" applyAlignment="1">
      <alignment horizontal="right" wrapText="1"/>
    </xf>
    <xf numFmtId="0" fontId="4" fillId="0" borderId="0" xfId="15" applyFont="1" applyAlignment="1">
      <alignment horizontal="left" wrapText="1"/>
    </xf>
    <xf numFmtId="0" fontId="6" fillId="0" borderId="0" xfId="15" applyFont="1"/>
    <xf numFmtId="0" fontId="4" fillId="0" borderId="5" xfId="15" applyFont="1" applyBorder="1" applyAlignment="1">
      <alignment vertical="top"/>
    </xf>
    <xf numFmtId="0" fontId="4" fillId="0" borderId="5" xfId="15" applyFont="1" applyFill="1" applyBorder="1" applyAlignment="1">
      <alignment vertical="top"/>
    </xf>
    <xf numFmtId="0" fontId="3" fillId="0" borderId="5" xfId="16" applyFont="1" applyFill="1" applyBorder="1" applyAlignment="1"/>
    <xf numFmtId="0" fontId="3" fillId="0" borderId="2" xfId="16" applyFont="1" applyFill="1" applyBorder="1" applyAlignment="1"/>
    <xf numFmtId="0" fontId="4" fillId="0" borderId="14" xfId="15" applyFont="1" applyFill="1" applyBorder="1" applyAlignment="1">
      <alignment horizontal="left" vertical="center" wrapText="1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6" fillId="0" borderId="0" xfId="15" applyFont="1" applyFill="1" applyBorder="1" applyAlignment="1">
      <alignment horizontal="left" vertical="center" wrapText="1"/>
    </xf>
    <xf numFmtId="0" fontId="4" fillId="0" borderId="5" xfId="18" applyFont="1" applyBorder="1" applyAlignment="1">
      <alignment horizontal="center"/>
    </xf>
    <xf numFmtId="0" fontId="4" fillId="0" borderId="8" xfId="18" applyFont="1" applyBorder="1" applyAlignment="1">
      <alignment horizontal="center"/>
    </xf>
    <xf numFmtId="0" fontId="4" fillId="0" borderId="12" xfId="18" applyFont="1" applyBorder="1" applyAlignment="1">
      <alignment horizontal="center"/>
    </xf>
    <xf numFmtId="0" fontId="4" fillId="0" borderId="21" xfId="18" applyFont="1" applyFill="1" applyBorder="1" applyAlignment="1">
      <alignment horizontal="left" vertical="center" wrapText="1"/>
    </xf>
    <xf numFmtId="0" fontId="4" fillId="0" borderId="6" xfId="18" applyFont="1" applyBorder="1" applyAlignment="1">
      <alignment horizontal="center"/>
    </xf>
    <xf numFmtId="0" fontId="4" fillId="0" borderId="22" xfId="18" applyFont="1" applyBorder="1" applyAlignment="1">
      <alignment horizontal="center"/>
    </xf>
    <xf numFmtId="0" fontId="4" fillId="0" borderId="23" xfId="18" applyFont="1" applyBorder="1" applyAlignment="1">
      <alignment horizontal="center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5" fillId="0" borderId="0" xfId="8" applyFont="1" applyFill="1" applyBorder="1" applyAlignment="1">
      <alignment wrapText="1"/>
    </xf>
    <xf numFmtId="0" fontId="3" fillId="0" borderId="0" xfId="8" applyFont="1" applyFill="1" applyBorder="1" applyAlignment="1">
      <alignment horizontal="left" wrapText="1"/>
    </xf>
    <xf numFmtId="0" fontId="4" fillId="0" borderId="5" xfId="21" quotePrefix="1" applyFont="1" applyFill="1" applyBorder="1"/>
    <xf numFmtId="0" fontId="4" fillId="0" borderId="5" xfId="21" applyFont="1" applyFill="1" applyBorder="1"/>
    <xf numFmtId="0" fontId="4" fillId="0" borderId="7" xfId="21" applyFont="1" applyFill="1" applyBorder="1"/>
    <xf numFmtId="0" fontId="4" fillId="0" borderId="11" xfId="21" applyFont="1" applyFill="1" applyBorder="1"/>
    <xf numFmtId="0" fontId="6" fillId="0" borderId="10" xfId="8" applyFont="1" applyFill="1" applyBorder="1" applyAlignment="1">
      <alignment horizontal="left" vertical="center" wrapText="1"/>
    </xf>
    <xf numFmtId="4" fontId="6" fillId="0" borderId="10" xfId="8" applyNumberFormat="1" applyFont="1" applyFill="1" applyBorder="1" applyAlignment="1">
      <alignment horizontal="right" wrapText="1"/>
    </xf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10" fillId="0" borderId="0" xfId="15" applyFont="1" applyAlignment="1">
      <alignment horizontal="center"/>
    </xf>
    <xf numFmtId="0" fontId="6" fillId="2" borderId="5" xfId="15" applyFont="1" applyFill="1" applyBorder="1" applyAlignment="1">
      <alignment horizontal="center" vertical="center"/>
    </xf>
    <xf numFmtId="0" fontId="6" fillId="2" borderId="3" xfId="15" applyFont="1" applyFill="1" applyBorder="1" applyAlignment="1">
      <alignment horizontal="center" vertical="center"/>
    </xf>
    <xf numFmtId="4" fontId="6" fillId="2" borderId="5" xfId="17" applyNumberFormat="1" applyFont="1" applyFill="1" applyBorder="1" applyAlignment="1">
      <alignment horizontal="center" vertical="center" wrapText="1"/>
    </xf>
    <xf numFmtId="4" fontId="6" fillId="2" borderId="5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6" fillId="2" borderId="5" xfId="15" applyFont="1" applyFill="1" applyBorder="1" applyAlignment="1">
      <alignment horizontal="center" vertical="center" wrapText="1"/>
    </xf>
    <xf numFmtId="0" fontId="26" fillId="0" borderId="0" xfId="15" applyFont="1"/>
    <xf numFmtId="0" fontId="26" fillId="0" borderId="0" xfId="18" applyFont="1"/>
    <xf numFmtId="0" fontId="6" fillId="2" borderId="5" xfId="18" applyFont="1" applyFill="1" applyBorder="1" applyAlignment="1">
      <alignment horizontal="center" vertical="center"/>
    </xf>
    <xf numFmtId="0" fontId="6" fillId="2" borderId="3" xfId="18" applyFont="1" applyFill="1" applyBorder="1" applyAlignment="1">
      <alignment horizontal="center" vertical="center"/>
    </xf>
    <xf numFmtId="0" fontId="6" fillId="2" borderId="5" xfId="20" applyNumberFormat="1" applyFont="1" applyFill="1" applyBorder="1" applyAlignment="1">
      <alignment horizontal="center" vertical="center" wrapText="1"/>
    </xf>
    <xf numFmtId="0" fontId="6" fillId="2" borderId="24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 wrapText="1"/>
    </xf>
    <xf numFmtId="0" fontId="5" fillId="0" borderId="0" xfId="12" applyFont="1" applyBorder="1" applyAlignment="1">
      <alignment vertical="center"/>
    </xf>
    <xf numFmtId="0" fontId="15" fillId="0" borderId="0" xfId="15" applyFont="1"/>
    <xf numFmtId="0" fontId="15" fillId="0" borderId="0" xfId="15" applyFont="1"/>
    <xf numFmtId="0" fontId="27" fillId="3" borderId="11" xfId="0" applyFont="1" applyFill="1" applyBorder="1" applyAlignment="1">
      <alignment wrapText="1"/>
    </xf>
    <xf numFmtId="4" fontId="27" fillId="3" borderId="11" xfId="0" applyNumberFormat="1" applyFont="1" applyFill="1" applyBorder="1" applyAlignment="1">
      <alignment wrapText="1"/>
    </xf>
    <xf numFmtId="0" fontId="19" fillId="3" borderId="11" xfId="0" applyFont="1" applyFill="1" applyBorder="1" applyAlignment="1">
      <alignment wrapText="1"/>
    </xf>
    <xf numFmtId="0" fontId="19" fillId="0" borderId="5" xfId="0" applyFont="1" applyBorder="1"/>
    <xf numFmtId="49" fontId="6" fillId="0" borderId="0" xfId="15" applyNumberFormat="1" applyFont="1" applyFill="1" applyBorder="1" applyAlignment="1">
      <alignment horizontal="left" vertical="center" wrapText="1"/>
    </xf>
    <xf numFmtId="9" fontId="4" fillId="0" borderId="5" xfId="30" applyFont="1" applyFill="1" applyBorder="1" applyAlignment="1">
      <alignment horizontal="right" wrapText="1"/>
    </xf>
    <xf numFmtId="4" fontId="19" fillId="0" borderId="5" xfId="15" applyNumberFormat="1" applyFont="1" applyFill="1" applyBorder="1" applyAlignment="1">
      <alignment horizontal="left" vertical="center" wrapText="1"/>
    </xf>
    <xf numFmtId="43" fontId="6" fillId="0" borderId="11" xfId="29" applyFont="1" applyFill="1" applyBorder="1" applyAlignment="1">
      <alignment horizontal="center" vertical="center" wrapText="1"/>
    </xf>
    <xf numFmtId="43" fontId="6" fillId="0" borderId="17" xfId="29" applyFont="1" applyFill="1" applyBorder="1" applyAlignment="1">
      <alignment horizontal="center" vertical="center" wrapText="1"/>
    </xf>
    <xf numFmtId="43" fontId="6" fillId="0" borderId="25" xfId="29" applyFont="1" applyFill="1" applyBorder="1" applyAlignment="1">
      <alignment horizontal="center" vertical="center" wrapText="1"/>
    </xf>
    <xf numFmtId="43" fontId="6" fillId="0" borderId="24" xfId="29" applyFont="1" applyFill="1" applyBorder="1" applyAlignment="1">
      <alignment horizontal="center" vertical="center" wrapText="1"/>
    </xf>
    <xf numFmtId="0" fontId="27" fillId="3" borderId="11" xfId="0" quotePrefix="1" applyFont="1" applyFill="1" applyBorder="1" applyAlignment="1">
      <alignment wrapText="1"/>
    </xf>
    <xf numFmtId="4" fontId="1" fillId="0" borderId="0" xfId="15" applyNumberFormat="1"/>
    <xf numFmtId="43" fontId="1" fillId="0" borderId="0" xfId="29"/>
    <xf numFmtId="0" fontId="28" fillId="0" borderId="5" xfId="15" applyFont="1" applyBorder="1"/>
    <xf numFmtId="49" fontId="27" fillId="0" borderId="13" xfId="15" applyNumberFormat="1" applyFont="1" applyFill="1" applyBorder="1" applyAlignment="1">
      <alignment horizontal="left" vertical="center" wrapText="1"/>
    </xf>
    <xf numFmtId="4" fontId="12" fillId="3" borderId="11" xfId="0" applyNumberFormat="1" applyFont="1" applyFill="1" applyBorder="1" applyAlignment="1">
      <alignment wrapText="1"/>
    </xf>
    <xf numFmtId="0" fontId="27" fillId="3" borderId="13" xfId="0" applyFont="1" applyFill="1" applyBorder="1" applyAlignment="1">
      <alignment wrapText="1"/>
    </xf>
    <xf numFmtId="4" fontId="12" fillId="3" borderId="26" xfId="0" applyNumberFormat="1" applyFont="1" applyFill="1" applyBorder="1" applyAlignment="1">
      <alignment wrapText="1"/>
    </xf>
    <xf numFmtId="0" fontId="27" fillId="3" borderId="17" xfId="0" applyFont="1" applyFill="1" applyBorder="1" applyAlignment="1">
      <alignment wrapText="1"/>
    </xf>
    <xf numFmtId="0" fontId="11" fillId="0" borderId="4" xfId="16" applyFont="1" applyFill="1" applyBorder="1" applyAlignment="1">
      <alignment vertical="top"/>
    </xf>
    <xf numFmtId="4" fontId="1" fillId="0" borderId="0" xfId="18" applyNumberFormat="1"/>
    <xf numFmtId="0" fontId="3" fillId="0" borderId="2" xfId="16" applyFont="1" applyFill="1" applyBorder="1" applyAlignment="1">
      <alignment horizontal="left"/>
    </xf>
    <xf numFmtId="0" fontId="3" fillId="0" borderId="3" xfId="16" applyFont="1" applyFill="1" applyBorder="1" applyAlignment="1">
      <alignment horizontal="left"/>
    </xf>
    <xf numFmtId="4" fontId="19" fillId="0" borderId="5" xfId="15" applyNumberFormat="1" applyFont="1" applyFill="1" applyBorder="1" applyAlignment="1">
      <alignment horizontal="center" wrapText="1"/>
    </xf>
    <xf numFmtId="4" fontId="19" fillId="0" borderId="5" xfId="15" applyNumberFormat="1" applyFont="1" applyFill="1" applyBorder="1" applyAlignment="1">
      <alignment horizontal="center" vertical="center" wrapText="1"/>
    </xf>
    <xf numFmtId="4" fontId="6" fillId="0" borderId="7" xfId="15" applyNumberFormat="1" applyFont="1" applyFill="1" applyBorder="1" applyAlignment="1">
      <alignment horizontal="right" vertical="center" wrapText="1"/>
    </xf>
    <xf numFmtId="0" fontId="6" fillId="0" borderId="7" xfId="15" applyFont="1" applyBorder="1"/>
    <xf numFmtId="0" fontId="4" fillId="0" borderId="13" xfId="15" applyFont="1" applyFill="1" applyBorder="1" applyAlignment="1">
      <alignment horizontal="left" vertical="center" wrapText="1"/>
    </xf>
    <xf numFmtId="0" fontId="27" fillId="3" borderId="5" xfId="0" applyFont="1" applyFill="1" applyBorder="1" applyAlignment="1">
      <alignment wrapText="1"/>
    </xf>
    <xf numFmtId="4" fontId="27" fillId="3" borderId="27" xfId="0" applyNumberFormat="1" applyFont="1" applyFill="1" applyBorder="1" applyAlignment="1">
      <alignment wrapText="1"/>
    </xf>
    <xf numFmtId="0" fontId="27" fillId="3" borderId="28" xfId="0" applyFont="1" applyFill="1" applyBorder="1" applyAlignment="1">
      <alignment wrapText="1"/>
    </xf>
    <xf numFmtId="4" fontId="27" fillId="3" borderId="28" xfId="0" applyNumberFormat="1" applyFont="1" applyFill="1" applyBorder="1" applyAlignment="1">
      <alignment wrapText="1"/>
    </xf>
    <xf numFmtId="0" fontId="27" fillId="3" borderId="5" xfId="0" quotePrefix="1" applyFont="1" applyFill="1" applyBorder="1" applyAlignment="1">
      <alignment wrapText="1"/>
    </xf>
    <xf numFmtId="4" fontId="6" fillId="2" borderId="5" xfId="15" applyNumberFormat="1" applyFont="1" applyFill="1" applyBorder="1" applyAlignment="1">
      <alignment horizontal="right" vertical="center" wrapText="1"/>
    </xf>
    <xf numFmtId="0" fontId="29" fillId="2" borderId="5" xfId="0" applyFont="1" applyFill="1" applyBorder="1" applyAlignment="1">
      <alignment wrapText="1"/>
    </xf>
    <xf numFmtId="0" fontId="4" fillId="0" borderId="5" xfId="15" quotePrefix="1" applyFont="1" applyBorder="1"/>
    <xf numFmtId="0" fontId="27" fillId="3" borderId="0" xfId="0" quotePrefix="1" applyFont="1" applyFill="1" applyBorder="1" applyAlignment="1">
      <alignment wrapText="1"/>
    </xf>
    <xf numFmtId="0" fontId="27" fillId="3" borderId="4" xfId="0" applyFont="1" applyFill="1" applyBorder="1" applyAlignment="1">
      <alignment wrapText="1"/>
    </xf>
    <xf numFmtId="4" fontId="27" fillId="3" borderId="4" xfId="0" applyNumberFormat="1" applyFont="1" applyFill="1" applyBorder="1" applyAlignment="1">
      <alignment wrapText="1"/>
    </xf>
    <xf numFmtId="0" fontId="27" fillId="3" borderId="29" xfId="0" applyFont="1" applyFill="1" applyBorder="1" applyAlignment="1">
      <alignment wrapText="1"/>
    </xf>
    <xf numFmtId="4" fontId="27" fillId="3" borderId="24" xfId="0" applyNumberFormat="1" applyFont="1" applyFill="1" applyBorder="1" applyAlignment="1">
      <alignment wrapText="1"/>
    </xf>
    <xf numFmtId="4" fontId="4" fillId="0" borderId="7" xfId="15" applyNumberFormat="1" applyFont="1" applyFill="1" applyBorder="1"/>
    <xf numFmtId="0" fontId="4" fillId="0" borderId="7" xfId="15" applyFont="1" applyFill="1" applyBorder="1"/>
    <xf numFmtId="0" fontId="27" fillId="3" borderId="10" xfId="0" applyFont="1" applyFill="1" applyBorder="1" applyAlignment="1">
      <alignment wrapText="1"/>
    </xf>
    <xf numFmtId="4" fontId="27" fillId="3" borderId="5" xfId="0" applyNumberFormat="1" applyFont="1" applyFill="1" applyBorder="1" applyAlignment="1">
      <alignment wrapText="1"/>
    </xf>
    <xf numFmtId="4" fontId="27" fillId="0" borderId="5" xfId="0" applyNumberFormat="1" applyFont="1" applyFill="1" applyBorder="1" applyAlignment="1">
      <alignment wrapText="1"/>
    </xf>
    <xf numFmtId="0" fontId="0" fillId="0" borderId="0" xfId="18" applyFont="1"/>
    <xf numFmtId="0" fontId="6" fillId="2" borderId="0" xfId="15" applyFont="1" applyFill="1" applyBorder="1" applyAlignment="1">
      <alignment horizontal="center" vertical="center"/>
    </xf>
    <xf numFmtId="4" fontId="6" fillId="2" borderId="0" xfId="17" applyNumberFormat="1" applyFont="1" applyFill="1" applyBorder="1" applyAlignment="1">
      <alignment horizontal="center" vertical="center" wrapText="1"/>
    </xf>
    <xf numFmtId="4" fontId="2" fillId="0" borderId="0" xfId="16" applyNumberFormat="1" applyFont="1" applyFill="1" applyBorder="1" applyAlignment="1">
      <alignment horizontal="center" vertical="top" wrapText="1"/>
    </xf>
    <xf numFmtId="0" fontId="29" fillId="3" borderId="5" xfId="0" applyFont="1" applyFill="1" applyBorder="1" applyAlignment="1">
      <alignment wrapText="1"/>
    </xf>
    <xf numFmtId="4" fontId="6" fillId="4" borderId="9" xfId="15" applyNumberFormat="1" applyFont="1" applyFill="1" applyBorder="1" applyAlignment="1">
      <alignment horizontal="right" vertical="center" wrapText="1"/>
    </xf>
    <xf numFmtId="43" fontId="27" fillId="3" borderId="5" xfId="29" applyFont="1" applyFill="1" applyBorder="1" applyAlignment="1">
      <alignment wrapText="1"/>
    </xf>
    <xf numFmtId="0" fontId="27" fillId="3" borderId="9" xfId="0" applyFont="1" applyFill="1" applyBorder="1" applyAlignment="1">
      <alignment wrapText="1"/>
    </xf>
    <xf numFmtId="4" fontId="4" fillId="0" borderId="9" xfId="15" applyNumberFormat="1" applyFont="1" applyFill="1" applyBorder="1" applyAlignment="1">
      <alignment horizontal="right" vertical="center" wrapText="1"/>
    </xf>
    <xf numFmtId="0" fontId="6" fillId="2" borderId="7" xfId="15" applyFont="1" applyFill="1" applyBorder="1" applyAlignment="1">
      <alignment horizontal="center" vertical="center"/>
    </xf>
    <xf numFmtId="0" fontId="6" fillId="2" borderId="9" xfId="15" applyFont="1" applyFill="1" applyBorder="1" applyAlignment="1">
      <alignment horizontal="center" vertical="center"/>
    </xf>
    <xf numFmtId="4" fontId="6" fillId="2" borderId="7" xfId="17" applyNumberFormat="1" applyFont="1" applyFill="1" applyBorder="1" applyAlignment="1">
      <alignment horizontal="center" vertical="center" wrapText="1"/>
    </xf>
    <xf numFmtId="4" fontId="6" fillId="2" borderId="9" xfId="17" applyNumberFormat="1" applyFont="1" applyFill="1" applyBorder="1" applyAlignment="1">
      <alignment horizontal="center" vertical="center" wrapText="1"/>
    </xf>
    <xf numFmtId="4" fontId="6" fillId="2" borderId="5" xfId="17" applyNumberFormat="1" applyFont="1" applyFill="1" applyBorder="1" applyAlignment="1">
      <alignment horizontal="center" vertical="center" wrapText="1"/>
    </xf>
    <xf numFmtId="0" fontId="3" fillId="0" borderId="0" xfId="16" applyFont="1" applyFill="1" applyBorder="1" applyAlignment="1">
      <alignment horizontal="left" vertical="top"/>
    </xf>
    <xf numFmtId="0" fontId="10" fillId="0" borderId="0" xfId="15" applyFont="1" applyAlignment="1">
      <alignment horizontal="center" vertical="center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/>
    </xf>
    <xf numFmtId="0" fontId="11" fillId="0" borderId="0" xfId="16" applyFont="1" applyFill="1" applyBorder="1" applyAlignment="1">
      <alignment horizontal="center" vertical="top"/>
    </xf>
    <xf numFmtId="0" fontId="6" fillId="2" borderId="5" xfId="15" applyFont="1" applyFill="1" applyBorder="1" applyAlignment="1">
      <alignment horizontal="center" vertical="center"/>
    </xf>
    <xf numFmtId="0" fontId="6" fillId="2" borderId="1" xfId="15" applyFont="1" applyFill="1" applyBorder="1" applyAlignment="1">
      <alignment horizontal="center" vertical="center" wrapText="1"/>
    </xf>
    <xf numFmtId="0" fontId="6" fillId="2" borderId="3" xfId="15" applyFont="1" applyFill="1" applyBorder="1" applyAlignment="1">
      <alignment horizontal="center" vertical="center" wrapText="1"/>
    </xf>
    <xf numFmtId="0" fontId="11" fillId="0" borderId="0" xfId="15" applyFont="1" applyAlignment="1">
      <alignment horizontal="center"/>
    </xf>
    <xf numFmtId="0" fontId="4" fillId="0" borderId="0" xfId="15" applyFont="1" applyAlignment="1">
      <alignment horizontal="left" vertical="center" wrapText="1"/>
    </xf>
    <xf numFmtId="0" fontId="5" fillId="0" borderId="0" xfId="12" applyFont="1" applyBorder="1" applyAlignment="1">
      <alignment horizontal="justify" vertical="center"/>
    </xf>
    <xf numFmtId="0" fontId="6" fillId="2" borderId="20" xfId="15" applyFont="1" applyFill="1" applyBorder="1" applyAlignment="1">
      <alignment horizontal="center" vertical="center"/>
    </xf>
    <xf numFmtId="0" fontId="11" fillId="0" borderId="0" xfId="16" applyFont="1" applyFill="1" applyBorder="1" applyAlignment="1">
      <alignment horizontal="left" vertical="top"/>
    </xf>
    <xf numFmtId="0" fontId="17" fillId="0" borderId="0" xfId="15" applyFont="1" applyAlignment="1">
      <alignment horizontal="center"/>
    </xf>
    <xf numFmtId="0" fontId="17" fillId="0" borderId="0" xfId="15" applyFont="1"/>
    <xf numFmtId="0" fontId="3" fillId="0" borderId="4" xfId="16" applyFont="1" applyFill="1" applyBorder="1" applyAlignment="1">
      <alignment horizontal="left" vertical="top" wrapText="1"/>
    </xf>
    <xf numFmtId="0" fontId="4" fillId="2" borderId="1" xfId="18" applyFont="1" applyFill="1" applyBorder="1" applyAlignment="1">
      <alignment horizontal="left"/>
    </xf>
    <xf numFmtId="0" fontId="4" fillId="2" borderId="3" xfId="18" applyFont="1" applyFill="1" applyBorder="1" applyAlignment="1">
      <alignment horizontal="left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5" fillId="0" borderId="0" xfId="8" applyFont="1" applyFill="1" applyBorder="1" applyAlignment="1">
      <alignment horizontal="left" vertical="top" wrapText="1"/>
    </xf>
    <xf numFmtId="0" fontId="3" fillId="0" borderId="13" xfId="8" applyFont="1" applyFill="1" applyBorder="1" applyAlignment="1">
      <alignment horizontal="center"/>
    </xf>
    <xf numFmtId="0" fontId="5" fillId="0" borderId="0" xfId="8" applyFont="1" applyFill="1" applyBorder="1" applyAlignment="1">
      <alignment horizontal="left" wrapText="1"/>
    </xf>
    <xf numFmtId="0" fontId="3" fillId="0" borderId="0" xfId="8" applyFont="1" applyFill="1" applyBorder="1" applyAlignment="1">
      <alignment horizontal="left" wrapText="1"/>
    </xf>
  </cellXfs>
  <cellStyles count="31">
    <cellStyle name="=C:\WINNT\SYSTEM32\COMMAND.COM" xfId="4"/>
    <cellStyle name="Millares" xfId="29" builtinId="3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  <cellStyle name="Porcentaje" xfId="3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1057275</xdr:colOff>
      <xdr:row>30</xdr:row>
      <xdr:rowOff>133350</xdr:rowOff>
    </xdr:from>
    <xdr:to>
      <xdr:col>7</xdr:col>
      <xdr:colOff>944033</xdr:colOff>
      <xdr:row>36</xdr:row>
      <xdr:rowOff>21641</xdr:rowOff>
    </xdr:to>
    <xdr:sp macro="" textlink="">
      <xdr:nvSpPr>
        <xdr:cNvPr id="10" name="3584 CuadroTexto"/>
        <xdr:cNvSpPr txBox="1"/>
      </xdr:nvSpPr>
      <xdr:spPr>
        <a:xfrm>
          <a:off x="6715125" y="4305300"/>
          <a:ext cx="2067983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2404307</xdr:colOff>
      <xdr:row>30</xdr:row>
      <xdr:rowOff>145470</xdr:rowOff>
    </xdr:from>
    <xdr:to>
      <xdr:col>4</xdr:col>
      <xdr:colOff>990600</xdr:colOff>
      <xdr:row>36</xdr:row>
      <xdr:rowOff>69265</xdr:rowOff>
    </xdr:to>
    <xdr:sp macro="" textlink="">
      <xdr:nvSpPr>
        <xdr:cNvPr id="11" name="3583 CuadroTexto"/>
        <xdr:cNvSpPr txBox="1"/>
      </xdr:nvSpPr>
      <xdr:spPr>
        <a:xfrm>
          <a:off x="3166307" y="4317420"/>
          <a:ext cx="2396293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1919816</xdr:colOff>
      <xdr:row>37</xdr:row>
      <xdr:rowOff>166639</xdr:rowOff>
    </xdr:from>
    <xdr:to>
      <xdr:col>4</xdr:col>
      <xdr:colOff>731307</xdr:colOff>
      <xdr:row>43</xdr:row>
      <xdr:rowOff>97841</xdr:rowOff>
    </xdr:to>
    <xdr:sp macro="" textlink="">
      <xdr:nvSpPr>
        <xdr:cNvPr id="12" name="3584 CuadroTexto"/>
        <xdr:cNvSpPr txBox="1"/>
      </xdr:nvSpPr>
      <xdr:spPr>
        <a:xfrm>
          <a:off x="3805766" y="7500889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31</xdr:row>
      <xdr:rowOff>12122</xdr:rowOff>
    </xdr:from>
    <xdr:to>
      <xdr:col>2</xdr:col>
      <xdr:colOff>1504950</xdr:colOff>
      <xdr:row>36</xdr:row>
      <xdr:rowOff>47625</xdr:rowOff>
    </xdr:to>
    <xdr:sp macro="" textlink="">
      <xdr:nvSpPr>
        <xdr:cNvPr id="14" name="3583 CuadroTexto"/>
        <xdr:cNvSpPr txBox="1"/>
      </xdr:nvSpPr>
      <xdr:spPr>
        <a:xfrm>
          <a:off x="0" y="4374572"/>
          <a:ext cx="2266950" cy="988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161925</xdr:colOff>
      <xdr:row>1</xdr:row>
      <xdr:rowOff>38100</xdr:rowOff>
    </xdr:from>
    <xdr:to>
      <xdr:col>1</xdr:col>
      <xdr:colOff>514350</xdr:colOff>
      <xdr:row>3</xdr:row>
      <xdr:rowOff>142875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286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371475</xdr:colOff>
      <xdr:row>4</xdr:row>
      <xdr:rowOff>47625</xdr:rowOff>
    </xdr:from>
    <xdr:to>
      <xdr:col>6</xdr:col>
      <xdr:colOff>1019175</xdr:colOff>
      <xdr:row>6</xdr:row>
      <xdr:rowOff>28575</xdr:rowOff>
    </xdr:to>
    <xdr:sp macro="" textlink="">
      <xdr:nvSpPr>
        <xdr:cNvPr id="2" name="CuadroTexto 1"/>
        <xdr:cNvSpPr txBox="1"/>
      </xdr:nvSpPr>
      <xdr:spPr>
        <a:xfrm>
          <a:off x="7153275" y="81915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/>
            <a:t>CUENTA PUBLICA </a:t>
          </a:r>
          <a:r>
            <a:rPr lang="es-MX" sz="1400" b="1"/>
            <a:t>2023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545200</xdr:colOff>
      <xdr:row>14</xdr:row>
      <xdr:rowOff>0</xdr:rowOff>
    </xdr:from>
    <xdr:to>
      <xdr:col>5</xdr:col>
      <xdr:colOff>0</xdr:colOff>
      <xdr:row>19</xdr:row>
      <xdr:rowOff>78791</xdr:rowOff>
    </xdr:to>
    <xdr:sp macro="" textlink="">
      <xdr:nvSpPr>
        <xdr:cNvPr id="20" name="3584 CuadroTexto"/>
        <xdr:cNvSpPr txBox="1"/>
      </xdr:nvSpPr>
      <xdr:spPr>
        <a:xfrm>
          <a:off x="5602975" y="258127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1670882</xdr:colOff>
      <xdr:row>14</xdr:row>
      <xdr:rowOff>12120</xdr:rowOff>
    </xdr:from>
    <xdr:to>
      <xdr:col>3</xdr:col>
      <xdr:colOff>66674</xdr:colOff>
      <xdr:row>19</xdr:row>
      <xdr:rowOff>126415</xdr:rowOff>
    </xdr:to>
    <xdr:sp macro="" textlink="">
      <xdr:nvSpPr>
        <xdr:cNvPr id="21" name="3583 CuadroTexto"/>
        <xdr:cNvSpPr txBox="1"/>
      </xdr:nvSpPr>
      <xdr:spPr>
        <a:xfrm>
          <a:off x="2661482" y="25933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14</xdr:row>
      <xdr:rowOff>21647</xdr:rowOff>
    </xdr:from>
    <xdr:to>
      <xdr:col>1</xdr:col>
      <xdr:colOff>1343025</xdr:colOff>
      <xdr:row>19</xdr:row>
      <xdr:rowOff>183566</xdr:rowOff>
    </xdr:to>
    <xdr:sp macro="" textlink="">
      <xdr:nvSpPr>
        <xdr:cNvPr id="24" name="3583 CuadroTexto"/>
        <xdr:cNvSpPr txBox="1"/>
      </xdr:nvSpPr>
      <xdr:spPr>
        <a:xfrm>
          <a:off x="0" y="260292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180975</xdr:colOff>
      <xdr:row>1</xdr:row>
      <xdr:rowOff>28575</xdr:rowOff>
    </xdr:from>
    <xdr:to>
      <xdr:col>0</xdr:col>
      <xdr:colOff>533400</xdr:colOff>
      <xdr:row>3</xdr:row>
      <xdr:rowOff>133350</xdr:rowOff>
    </xdr:to>
    <xdr:pic>
      <xdr:nvPicPr>
        <xdr:cNvPr id="2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1476375</xdr:colOff>
      <xdr:row>22</xdr:row>
      <xdr:rowOff>180975</xdr:rowOff>
    </xdr:from>
    <xdr:to>
      <xdr:col>3</xdr:col>
      <xdr:colOff>30691</xdr:colOff>
      <xdr:row>28</xdr:row>
      <xdr:rowOff>112177</xdr:rowOff>
    </xdr:to>
    <xdr:sp macro="" textlink="">
      <xdr:nvSpPr>
        <xdr:cNvPr id="8" name="3584 CuadroTexto"/>
        <xdr:cNvSpPr txBox="1"/>
      </xdr:nvSpPr>
      <xdr:spPr>
        <a:xfrm>
          <a:off x="3009900" y="47434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704850</xdr:colOff>
      <xdr:row>3</xdr:row>
      <xdr:rowOff>142875</xdr:rowOff>
    </xdr:from>
    <xdr:to>
      <xdr:col>4</xdr:col>
      <xdr:colOff>1162050</xdr:colOff>
      <xdr:row>5</xdr:row>
      <xdr:rowOff>123825</xdr:rowOff>
    </xdr:to>
    <xdr:sp macro="" textlink="">
      <xdr:nvSpPr>
        <xdr:cNvPr id="10" name="CuadroTexto 9"/>
        <xdr:cNvSpPr txBox="1"/>
      </xdr:nvSpPr>
      <xdr:spPr>
        <a:xfrm>
          <a:off x="6305550" y="72390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CUENTA PUBLICA 2023</a:t>
          </a:r>
          <a:endParaRPr lang="es-MX" sz="1400"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545200</xdr:colOff>
      <xdr:row>11</xdr:row>
      <xdr:rowOff>361950</xdr:rowOff>
    </xdr:from>
    <xdr:to>
      <xdr:col>5</xdr:col>
      <xdr:colOff>0</xdr:colOff>
      <xdr:row>17</xdr:row>
      <xdr:rowOff>69266</xdr:rowOff>
    </xdr:to>
    <xdr:sp macro="" textlink="">
      <xdr:nvSpPr>
        <xdr:cNvPr id="10" name="3584 CuadroTexto"/>
        <xdr:cNvSpPr txBox="1"/>
      </xdr:nvSpPr>
      <xdr:spPr>
        <a:xfrm>
          <a:off x="5602975" y="25336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1670882</xdr:colOff>
      <xdr:row>12</xdr:row>
      <xdr:rowOff>12120</xdr:rowOff>
    </xdr:from>
    <xdr:to>
      <xdr:col>3</xdr:col>
      <xdr:colOff>66674</xdr:colOff>
      <xdr:row>17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5552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12</xdr:row>
      <xdr:rowOff>21647</xdr:rowOff>
    </xdr:from>
    <xdr:to>
      <xdr:col>1</xdr:col>
      <xdr:colOff>1343025</xdr:colOff>
      <xdr:row>17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56482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285750</xdr:colOff>
      <xdr:row>1</xdr:row>
      <xdr:rowOff>28575</xdr:rowOff>
    </xdr:from>
    <xdr:to>
      <xdr:col>0</xdr:col>
      <xdr:colOff>638175</xdr:colOff>
      <xdr:row>3</xdr:row>
      <xdr:rowOff>133350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1371600</xdr:colOff>
      <xdr:row>21</xdr:row>
      <xdr:rowOff>0</xdr:rowOff>
    </xdr:from>
    <xdr:to>
      <xdr:col>2</xdr:col>
      <xdr:colOff>1316566</xdr:colOff>
      <xdr:row>26</xdr:row>
      <xdr:rowOff>121702</xdr:rowOff>
    </xdr:to>
    <xdr:sp macro="" textlink="">
      <xdr:nvSpPr>
        <xdr:cNvPr id="8" name="3584 CuadroTexto"/>
        <xdr:cNvSpPr txBox="1"/>
      </xdr:nvSpPr>
      <xdr:spPr>
        <a:xfrm>
          <a:off x="3067050" y="433387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657225</xdr:colOff>
      <xdr:row>4</xdr:row>
      <xdr:rowOff>66675</xdr:rowOff>
    </xdr:from>
    <xdr:to>
      <xdr:col>4</xdr:col>
      <xdr:colOff>1114425</xdr:colOff>
      <xdr:row>6</xdr:row>
      <xdr:rowOff>47625</xdr:rowOff>
    </xdr:to>
    <xdr:sp macro="" textlink="">
      <xdr:nvSpPr>
        <xdr:cNvPr id="12" name="CuadroTexto 11"/>
        <xdr:cNvSpPr txBox="1"/>
      </xdr:nvSpPr>
      <xdr:spPr>
        <a:xfrm>
          <a:off x="6419850" y="83820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CUENTA PUBLICA 2023</a:t>
          </a:r>
          <a:endParaRPr lang="es-MX" sz="1400">
            <a:effectLst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602350</xdr:colOff>
      <xdr:row>113</xdr:row>
      <xdr:rowOff>104775</xdr:rowOff>
    </xdr:from>
    <xdr:to>
      <xdr:col>5</xdr:col>
      <xdr:colOff>95250</xdr:colOff>
      <xdr:row>118</xdr:row>
      <xdr:rowOff>183566</xdr:rowOff>
    </xdr:to>
    <xdr:sp macro="" textlink="">
      <xdr:nvSpPr>
        <xdr:cNvPr id="7" name="3584 CuadroTexto"/>
        <xdr:cNvSpPr txBox="1"/>
      </xdr:nvSpPr>
      <xdr:spPr>
        <a:xfrm>
          <a:off x="5488675" y="400621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1451807</xdr:colOff>
      <xdr:row>113</xdr:row>
      <xdr:rowOff>116895</xdr:rowOff>
    </xdr:from>
    <xdr:to>
      <xdr:col>3</xdr:col>
      <xdr:colOff>161924</xdr:colOff>
      <xdr:row>119</xdr:row>
      <xdr:rowOff>40690</xdr:rowOff>
    </xdr:to>
    <xdr:sp macro="" textlink="">
      <xdr:nvSpPr>
        <xdr:cNvPr id="11" name="3583 CuadroTexto"/>
        <xdr:cNvSpPr txBox="1"/>
      </xdr:nvSpPr>
      <xdr:spPr>
        <a:xfrm>
          <a:off x="2585282" y="400742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113</xdr:row>
      <xdr:rowOff>116897</xdr:rowOff>
    </xdr:from>
    <xdr:to>
      <xdr:col>1</xdr:col>
      <xdr:colOff>1200150</xdr:colOff>
      <xdr:row>119</xdr:row>
      <xdr:rowOff>88316</xdr:rowOff>
    </xdr:to>
    <xdr:sp macro="" textlink="">
      <xdr:nvSpPr>
        <xdr:cNvPr id="14" name="3583 CuadroTexto"/>
        <xdr:cNvSpPr txBox="1"/>
      </xdr:nvSpPr>
      <xdr:spPr>
        <a:xfrm>
          <a:off x="0" y="400742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1</xdr:row>
      <xdr:rowOff>0</xdr:rowOff>
    </xdr:from>
    <xdr:to>
      <xdr:col>0</xdr:col>
      <xdr:colOff>504825</xdr:colOff>
      <xdr:row>3</xdr:row>
      <xdr:rowOff>104775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1403746</xdr:colOff>
      <xdr:row>122</xdr:row>
      <xdr:rowOff>157162</xdr:rowOff>
    </xdr:from>
    <xdr:to>
      <xdr:col>3</xdr:col>
      <xdr:colOff>266434</xdr:colOff>
      <xdr:row>128</xdr:row>
      <xdr:rowOff>88364</xdr:rowOff>
    </xdr:to>
    <xdr:sp macro="" textlink="">
      <xdr:nvSpPr>
        <xdr:cNvPr id="8" name="3584 CuadroTexto"/>
        <xdr:cNvSpPr txBox="1"/>
      </xdr:nvSpPr>
      <xdr:spPr>
        <a:xfrm>
          <a:off x="2534840" y="38024990"/>
          <a:ext cx="2619110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800100</xdr:colOff>
      <xdr:row>4</xdr:row>
      <xdr:rowOff>76200</xdr:rowOff>
    </xdr:from>
    <xdr:to>
      <xdr:col>5</xdr:col>
      <xdr:colOff>0</xdr:colOff>
      <xdr:row>6</xdr:row>
      <xdr:rowOff>57150</xdr:rowOff>
    </xdr:to>
    <xdr:sp macro="" textlink="">
      <xdr:nvSpPr>
        <xdr:cNvPr id="10" name="CuadroTexto 9"/>
        <xdr:cNvSpPr txBox="1"/>
      </xdr:nvSpPr>
      <xdr:spPr>
        <a:xfrm>
          <a:off x="5686425" y="847725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CUENTA PUBLICA 2023</a:t>
          </a:r>
          <a:endParaRPr lang="es-MX" sz="1400">
            <a:effectLst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526150</xdr:colOff>
      <xdr:row>59</xdr:row>
      <xdr:rowOff>180975</xdr:rowOff>
    </xdr:from>
    <xdr:to>
      <xdr:col>6</xdr:col>
      <xdr:colOff>581025</xdr:colOff>
      <xdr:row>65</xdr:row>
      <xdr:rowOff>69266</xdr:rowOff>
    </xdr:to>
    <xdr:sp macro="" textlink="">
      <xdr:nvSpPr>
        <xdr:cNvPr id="10" name="3584 CuadroTexto"/>
        <xdr:cNvSpPr txBox="1"/>
      </xdr:nvSpPr>
      <xdr:spPr>
        <a:xfrm>
          <a:off x="6574525" y="15287625"/>
          <a:ext cx="204560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1966157</xdr:colOff>
      <xdr:row>60</xdr:row>
      <xdr:rowOff>12120</xdr:rowOff>
    </xdr:from>
    <xdr:to>
      <xdr:col>4</xdr:col>
      <xdr:colOff>66674</xdr:colOff>
      <xdr:row>65</xdr:row>
      <xdr:rowOff>126415</xdr:rowOff>
    </xdr:to>
    <xdr:sp macro="" textlink="">
      <xdr:nvSpPr>
        <xdr:cNvPr id="11" name="3583 CuadroTexto"/>
        <xdr:cNvSpPr txBox="1"/>
      </xdr:nvSpPr>
      <xdr:spPr>
        <a:xfrm>
          <a:off x="3652082" y="153092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</xdr:colOff>
      <xdr:row>60</xdr:row>
      <xdr:rowOff>21647</xdr:rowOff>
    </xdr:from>
    <xdr:to>
      <xdr:col>1</xdr:col>
      <xdr:colOff>1581150</xdr:colOff>
      <xdr:row>65</xdr:row>
      <xdr:rowOff>183566</xdr:rowOff>
    </xdr:to>
    <xdr:sp macro="" textlink="">
      <xdr:nvSpPr>
        <xdr:cNvPr id="14" name="3583 CuadroTexto"/>
        <xdr:cNvSpPr txBox="1"/>
      </xdr:nvSpPr>
      <xdr:spPr>
        <a:xfrm>
          <a:off x="9525" y="15318797"/>
          <a:ext cx="3257550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1</xdr:row>
      <xdr:rowOff>28575</xdr:rowOff>
    </xdr:from>
    <xdr:to>
      <xdr:col>0</xdr:col>
      <xdr:colOff>504825</xdr:colOff>
      <xdr:row>3</xdr:row>
      <xdr:rowOff>133350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1781175</xdr:colOff>
      <xdr:row>67</xdr:row>
      <xdr:rowOff>171450</xdr:rowOff>
    </xdr:from>
    <xdr:to>
      <xdr:col>4</xdr:col>
      <xdr:colOff>40216</xdr:colOff>
      <xdr:row>73</xdr:row>
      <xdr:rowOff>102652</xdr:rowOff>
    </xdr:to>
    <xdr:sp macro="" textlink="">
      <xdr:nvSpPr>
        <xdr:cNvPr id="8" name="3584 CuadroTexto"/>
        <xdr:cNvSpPr txBox="1"/>
      </xdr:nvSpPr>
      <xdr:spPr>
        <a:xfrm>
          <a:off x="3467100" y="152781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733425</xdr:colOff>
      <xdr:row>4</xdr:row>
      <xdr:rowOff>57150</xdr:rowOff>
    </xdr:from>
    <xdr:to>
      <xdr:col>6</xdr:col>
      <xdr:colOff>485775</xdr:colOff>
      <xdr:row>6</xdr:row>
      <xdr:rowOff>38100</xdr:rowOff>
    </xdr:to>
    <xdr:sp macro="" textlink="">
      <xdr:nvSpPr>
        <xdr:cNvPr id="12" name="CuadroTexto 11"/>
        <xdr:cNvSpPr txBox="1"/>
      </xdr:nvSpPr>
      <xdr:spPr>
        <a:xfrm>
          <a:off x="6781800" y="828675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CUENTA PUBLICA 2023</a:t>
          </a:r>
          <a:endParaRPr lang="es-MX" sz="1400">
            <a:effectLst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12</xdr:row>
      <xdr:rowOff>0</xdr:rowOff>
    </xdr:from>
    <xdr:to>
      <xdr:col>7</xdr:col>
      <xdr:colOff>47625</xdr:colOff>
      <xdr:row>17</xdr:row>
      <xdr:rowOff>78791</xdr:rowOff>
    </xdr:to>
    <xdr:sp macro="" textlink="">
      <xdr:nvSpPr>
        <xdr:cNvPr id="10" name="3584 CuadroTexto"/>
        <xdr:cNvSpPr txBox="1"/>
      </xdr:nvSpPr>
      <xdr:spPr>
        <a:xfrm>
          <a:off x="5514975" y="2524125"/>
          <a:ext cx="20478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1238250</xdr:colOff>
      <xdr:row>12</xdr:row>
      <xdr:rowOff>12120</xdr:rowOff>
    </xdr:from>
    <xdr:to>
      <xdr:col>3</xdr:col>
      <xdr:colOff>647699</xdr:colOff>
      <xdr:row>17</xdr:row>
      <xdr:rowOff>126415</xdr:rowOff>
    </xdr:to>
    <xdr:sp macro="" textlink="">
      <xdr:nvSpPr>
        <xdr:cNvPr id="11" name="3583 CuadroTexto"/>
        <xdr:cNvSpPr txBox="1"/>
      </xdr:nvSpPr>
      <xdr:spPr>
        <a:xfrm>
          <a:off x="3000375" y="2536245"/>
          <a:ext cx="2238374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12</xdr:row>
      <xdr:rowOff>21647</xdr:rowOff>
    </xdr:from>
    <xdr:to>
      <xdr:col>1</xdr:col>
      <xdr:colOff>1047750</xdr:colOff>
      <xdr:row>17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545772"/>
          <a:ext cx="280987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304800</xdr:colOff>
      <xdr:row>1</xdr:row>
      <xdr:rowOff>38100</xdr:rowOff>
    </xdr:from>
    <xdr:to>
      <xdr:col>0</xdr:col>
      <xdr:colOff>657225</xdr:colOff>
      <xdr:row>3</xdr:row>
      <xdr:rowOff>142875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866775</xdr:colOff>
      <xdr:row>19</xdr:row>
      <xdr:rowOff>38100</xdr:rowOff>
    </xdr:from>
    <xdr:to>
      <xdr:col>4</xdr:col>
      <xdr:colOff>11641</xdr:colOff>
      <xdr:row>24</xdr:row>
      <xdr:rowOff>159802</xdr:rowOff>
    </xdr:to>
    <xdr:sp macro="" textlink="">
      <xdr:nvSpPr>
        <xdr:cNvPr id="8" name="3584 CuadroTexto"/>
        <xdr:cNvSpPr txBox="1"/>
      </xdr:nvSpPr>
      <xdr:spPr>
        <a:xfrm>
          <a:off x="2628900" y="38957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400050</xdr:colOff>
      <xdr:row>4</xdr:row>
      <xdr:rowOff>66675</xdr:rowOff>
    </xdr:from>
    <xdr:to>
      <xdr:col>6</xdr:col>
      <xdr:colOff>628650</xdr:colOff>
      <xdr:row>6</xdr:row>
      <xdr:rowOff>47625</xdr:rowOff>
    </xdr:to>
    <xdr:sp macro="" textlink="">
      <xdr:nvSpPr>
        <xdr:cNvPr id="9" name="CuadroTexto 8"/>
        <xdr:cNvSpPr txBox="1"/>
      </xdr:nvSpPr>
      <xdr:spPr>
        <a:xfrm>
          <a:off x="5638800" y="83820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CUENTA PUBLICA 2023</a:t>
          </a:r>
          <a:endParaRPr lang="es-MX" sz="1400">
            <a:effectLst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564250</xdr:colOff>
      <xdr:row>34</xdr:row>
      <xdr:rowOff>19050</xdr:rowOff>
    </xdr:from>
    <xdr:to>
      <xdr:col>5</xdr:col>
      <xdr:colOff>76200</xdr:colOff>
      <xdr:row>39</xdr:row>
      <xdr:rowOff>0</xdr:rowOff>
    </xdr:to>
    <xdr:sp macro="" textlink="">
      <xdr:nvSpPr>
        <xdr:cNvPr id="9" name="3584 CuadroTexto"/>
        <xdr:cNvSpPr txBox="1"/>
      </xdr:nvSpPr>
      <xdr:spPr>
        <a:xfrm>
          <a:off x="4279000" y="46672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1023182</xdr:colOff>
      <xdr:row>34</xdr:row>
      <xdr:rowOff>40695</xdr:rowOff>
    </xdr:from>
    <xdr:to>
      <xdr:col>3</xdr:col>
      <xdr:colOff>733424</xdr:colOff>
      <xdr:row>39</xdr:row>
      <xdr:rowOff>0</xdr:rowOff>
    </xdr:to>
    <xdr:sp macro="" textlink="">
      <xdr:nvSpPr>
        <xdr:cNvPr id="12" name="3583 CuadroTexto"/>
        <xdr:cNvSpPr txBox="1"/>
      </xdr:nvSpPr>
      <xdr:spPr>
        <a:xfrm>
          <a:off x="1985207" y="46888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34</xdr:row>
      <xdr:rowOff>21647</xdr:rowOff>
    </xdr:from>
    <xdr:to>
      <xdr:col>2</xdr:col>
      <xdr:colOff>1162050</xdr:colOff>
      <xdr:row>39</xdr:row>
      <xdr:rowOff>0</xdr:rowOff>
    </xdr:to>
    <xdr:sp macro="" textlink="">
      <xdr:nvSpPr>
        <xdr:cNvPr id="15" name="3583 CuadroTexto"/>
        <xdr:cNvSpPr txBox="1"/>
      </xdr:nvSpPr>
      <xdr:spPr>
        <a:xfrm>
          <a:off x="0" y="4669847"/>
          <a:ext cx="212407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628650</xdr:colOff>
      <xdr:row>0</xdr:row>
      <xdr:rowOff>104774</xdr:rowOff>
    </xdr:from>
    <xdr:to>
      <xdr:col>1</xdr:col>
      <xdr:colOff>293626</xdr:colOff>
      <xdr:row>3</xdr:row>
      <xdr:rowOff>123824</xdr:rowOff>
    </xdr:to>
    <xdr:pic>
      <xdr:nvPicPr>
        <xdr:cNvPr id="17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4774"/>
          <a:ext cx="42697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666750</xdr:colOff>
      <xdr:row>39</xdr:row>
      <xdr:rowOff>180975</xdr:rowOff>
    </xdr:from>
    <xdr:to>
      <xdr:col>3</xdr:col>
      <xdr:colOff>535516</xdr:colOff>
      <xdr:row>44</xdr:row>
      <xdr:rowOff>207427</xdr:rowOff>
    </xdr:to>
    <xdr:sp macro="" textlink="">
      <xdr:nvSpPr>
        <xdr:cNvPr id="8" name="3584 CuadroTexto"/>
        <xdr:cNvSpPr txBox="1"/>
      </xdr:nvSpPr>
      <xdr:spPr>
        <a:xfrm>
          <a:off x="3067050" y="77724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619125</xdr:colOff>
      <xdr:row>3</xdr:row>
      <xdr:rowOff>161925</xdr:rowOff>
    </xdr:from>
    <xdr:to>
      <xdr:col>4</xdr:col>
      <xdr:colOff>1095375</xdr:colOff>
      <xdr:row>5</xdr:row>
      <xdr:rowOff>142875</xdr:rowOff>
    </xdr:to>
    <xdr:sp macro="" textlink="">
      <xdr:nvSpPr>
        <xdr:cNvPr id="11" name="CuadroTexto 10"/>
        <xdr:cNvSpPr txBox="1"/>
      </xdr:nvSpPr>
      <xdr:spPr>
        <a:xfrm>
          <a:off x="5772150" y="74295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CUENTA PUBLICA 2023</a:t>
          </a:r>
          <a:endParaRPr lang="es-MX" sz="1400">
            <a:effectLst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0</xdr:rowOff>
    </xdr:from>
    <xdr:to>
      <xdr:col>0</xdr:col>
      <xdr:colOff>552450</xdr:colOff>
      <xdr:row>4</xdr:row>
      <xdr:rowOff>0</xdr:rowOff>
    </xdr:to>
    <xdr:pic>
      <xdr:nvPicPr>
        <xdr:cNvPr id="12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142875</xdr:colOff>
      <xdr:row>38</xdr:row>
      <xdr:rowOff>1</xdr:rowOff>
    </xdr:from>
    <xdr:to>
      <xdr:col>5</xdr:col>
      <xdr:colOff>152400</xdr:colOff>
      <xdr:row>43</xdr:row>
      <xdr:rowOff>152401</xdr:rowOff>
    </xdr:to>
    <xdr:sp macro="" textlink="">
      <xdr:nvSpPr>
        <xdr:cNvPr id="11" name="3584 CuadroTexto"/>
        <xdr:cNvSpPr txBox="1"/>
      </xdr:nvSpPr>
      <xdr:spPr>
        <a:xfrm>
          <a:off x="5772150" y="8572501"/>
          <a:ext cx="2000250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1019174</xdr:colOff>
      <xdr:row>38</xdr:row>
      <xdr:rowOff>78795</xdr:rowOff>
    </xdr:from>
    <xdr:to>
      <xdr:col>2</xdr:col>
      <xdr:colOff>361950</xdr:colOff>
      <xdr:row>44</xdr:row>
      <xdr:rowOff>38100</xdr:rowOff>
    </xdr:to>
    <xdr:sp macro="" textlink="">
      <xdr:nvSpPr>
        <xdr:cNvPr id="13" name="3583 CuadroTexto"/>
        <xdr:cNvSpPr txBox="1"/>
      </xdr:nvSpPr>
      <xdr:spPr>
        <a:xfrm>
          <a:off x="2600324" y="8651295"/>
          <a:ext cx="2409826" cy="1102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38</xdr:row>
      <xdr:rowOff>66675</xdr:rowOff>
    </xdr:from>
    <xdr:to>
      <xdr:col>1</xdr:col>
      <xdr:colOff>552449</xdr:colOff>
      <xdr:row>43</xdr:row>
      <xdr:rowOff>180975</xdr:rowOff>
    </xdr:to>
    <xdr:sp macro="" textlink="">
      <xdr:nvSpPr>
        <xdr:cNvPr id="16" name="3583 CuadroTexto"/>
        <xdr:cNvSpPr txBox="1"/>
      </xdr:nvSpPr>
      <xdr:spPr>
        <a:xfrm>
          <a:off x="0" y="8639175"/>
          <a:ext cx="2133599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866775</xdr:colOff>
      <xdr:row>46</xdr:row>
      <xdr:rowOff>0</xdr:rowOff>
    </xdr:from>
    <xdr:to>
      <xdr:col>2</xdr:col>
      <xdr:colOff>421216</xdr:colOff>
      <xdr:row>51</xdr:row>
      <xdr:rowOff>121702</xdr:rowOff>
    </xdr:to>
    <xdr:sp macro="" textlink="">
      <xdr:nvSpPr>
        <xdr:cNvPr id="8" name="3584 CuadroTexto"/>
        <xdr:cNvSpPr txBox="1"/>
      </xdr:nvSpPr>
      <xdr:spPr>
        <a:xfrm>
          <a:off x="2447925" y="1027747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4</xdr:col>
      <xdr:colOff>771525</xdr:colOff>
      <xdr:row>5</xdr:row>
      <xdr:rowOff>171450</xdr:rowOff>
    </xdr:to>
    <xdr:sp macro="" textlink="">
      <xdr:nvSpPr>
        <xdr:cNvPr id="10" name="CuadroTexto 9"/>
        <xdr:cNvSpPr txBox="1"/>
      </xdr:nvSpPr>
      <xdr:spPr>
        <a:xfrm>
          <a:off x="5629275" y="68580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/>
            <a:t>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CUENTA PUBLICA 2023</a:t>
          </a:r>
          <a:endParaRPr lang="es-MX" sz="14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840475</xdr:colOff>
      <xdr:row>26</xdr:row>
      <xdr:rowOff>161925</xdr:rowOff>
    </xdr:from>
    <xdr:to>
      <xdr:col>6</xdr:col>
      <xdr:colOff>895350</xdr:colOff>
      <xdr:row>32</xdr:row>
      <xdr:rowOff>50216</xdr:rowOff>
    </xdr:to>
    <xdr:sp macro="" textlink="">
      <xdr:nvSpPr>
        <xdr:cNvPr id="17" name="3584 CuadroTexto"/>
        <xdr:cNvSpPr txBox="1"/>
      </xdr:nvSpPr>
      <xdr:spPr>
        <a:xfrm>
          <a:off x="6974575" y="53911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27</xdr:row>
      <xdr:rowOff>12120</xdr:rowOff>
    </xdr:from>
    <xdr:to>
      <xdr:col>4</xdr:col>
      <xdr:colOff>161924</xdr:colOff>
      <xdr:row>32</xdr:row>
      <xdr:rowOff>126415</xdr:rowOff>
    </xdr:to>
    <xdr:sp macro="" textlink="">
      <xdr:nvSpPr>
        <xdr:cNvPr id="18" name="3583 CuadroTexto"/>
        <xdr:cNvSpPr txBox="1"/>
      </xdr:nvSpPr>
      <xdr:spPr>
        <a:xfrm>
          <a:off x="3232982" y="5431845"/>
          <a:ext cx="3063042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26</xdr:row>
      <xdr:rowOff>164522</xdr:rowOff>
    </xdr:from>
    <xdr:to>
      <xdr:col>1</xdr:col>
      <xdr:colOff>1571625</xdr:colOff>
      <xdr:row>32</xdr:row>
      <xdr:rowOff>135941</xdr:rowOff>
    </xdr:to>
    <xdr:sp macro="" textlink="">
      <xdr:nvSpPr>
        <xdr:cNvPr id="21" name="3583 CuadroTexto"/>
        <xdr:cNvSpPr txBox="1"/>
      </xdr:nvSpPr>
      <xdr:spPr>
        <a:xfrm>
          <a:off x="0" y="5393747"/>
          <a:ext cx="29051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161925</xdr:colOff>
      <xdr:row>1</xdr:row>
      <xdr:rowOff>0</xdr:rowOff>
    </xdr:from>
    <xdr:to>
      <xdr:col>0</xdr:col>
      <xdr:colOff>514350</xdr:colOff>
      <xdr:row>3</xdr:row>
      <xdr:rowOff>104775</xdr:rowOff>
    </xdr:to>
    <xdr:pic>
      <xdr:nvPicPr>
        <xdr:cNvPr id="22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2019300</xdr:colOff>
      <xdr:row>34</xdr:row>
      <xdr:rowOff>85725</xdr:rowOff>
    </xdr:from>
    <xdr:to>
      <xdr:col>3</xdr:col>
      <xdr:colOff>916516</xdr:colOff>
      <xdr:row>40</xdr:row>
      <xdr:rowOff>16927</xdr:rowOff>
    </xdr:to>
    <xdr:sp macro="" textlink="">
      <xdr:nvSpPr>
        <xdr:cNvPr id="9" name="3584 CuadroTexto"/>
        <xdr:cNvSpPr txBox="1"/>
      </xdr:nvSpPr>
      <xdr:spPr>
        <a:xfrm>
          <a:off x="3352800" y="72199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333375</xdr:colOff>
      <xdr:row>5</xdr:row>
      <xdr:rowOff>142875</xdr:rowOff>
    </xdr:from>
    <xdr:to>
      <xdr:col>6</xdr:col>
      <xdr:colOff>95250</xdr:colOff>
      <xdr:row>7</xdr:row>
      <xdr:rowOff>123825</xdr:rowOff>
    </xdr:to>
    <xdr:sp macro="" textlink="">
      <xdr:nvSpPr>
        <xdr:cNvPr id="8" name="CuadroTexto 7"/>
        <xdr:cNvSpPr txBox="1"/>
      </xdr:nvSpPr>
      <xdr:spPr>
        <a:xfrm>
          <a:off x="6467475" y="110490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CUENTA PUBLICA 2023</a:t>
          </a:r>
          <a:endParaRPr lang="es-MX" sz="140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621400</xdr:colOff>
      <xdr:row>15</xdr:row>
      <xdr:rowOff>0</xdr:rowOff>
    </xdr:from>
    <xdr:to>
      <xdr:col>6</xdr:col>
      <xdr:colOff>419100</xdr:colOff>
      <xdr:row>20</xdr:row>
      <xdr:rowOff>78791</xdr:rowOff>
    </xdr:to>
    <xdr:sp macro="" textlink="">
      <xdr:nvSpPr>
        <xdr:cNvPr id="6" name="3584 CuadroTexto"/>
        <xdr:cNvSpPr txBox="1"/>
      </xdr:nvSpPr>
      <xdr:spPr>
        <a:xfrm>
          <a:off x="5831575" y="29813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15</xdr:row>
      <xdr:rowOff>12120</xdr:rowOff>
    </xdr:from>
    <xdr:to>
      <xdr:col>3</xdr:col>
      <xdr:colOff>1142999</xdr:colOff>
      <xdr:row>20</xdr:row>
      <xdr:rowOff>126415</xdr:rowOff>
    </xdr:to>
    <xdr:sp macro="" textlink="">
      <xdr:nvSpPr>
        <xdr:cNvPr id="7" name="3583 CuadroTexto"/>
        <xdr:cNvSpPr txBox="1"/>
      </xdr:nvSpPr>
      <xdr:spPr>
        <a:xfrm>
          <a:off x="2661482" y="29934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1571625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30029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133350</xdr:colOff>
      <xdr:row>1</xdr:row>
      <xdr:rowOff>57150</xdr:rowOff>
    </xdr:from>
    <xdr:to>
      <xdr:col>0</xdr:col>
      <xdr:colOff>485775</xdr:colOff>
      <xdr:row>3</xdr:row>
      <xdr:rowOff>161925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4765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1952625</xdr:colOff>
      <xdr:row>7</xdr:row>
      <xdr:rowOff>257174</xdr:rowOff>
    </xdr:from>
    <xdr:to>
      <xdr:col>5</xdr:col>
      <xdr:colOff>76200</xdr:colOff>
      <xdr:row>13</xdr:row>
      <xdr:rowOff>38099</xdr:rowOff>
    </xdr:to>
    <xdr:sp macro="" textlink="">
      <xdr:nvSpPr>
        <xdr:cNvPr id="2" name="CuadroTexto 1"/>
        <xdr:cNvSpPr txBox="1"/>
      </xdr:nvSpPr>
      <xdr:spPr>
        <a:xfrm>
          <a:off x="2714625" y="1600199"/>
          <a:ext cx="3743325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  <a:p>
          <a:pPr algn="ctr"/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EL IEPC NO CUENTA CON FIDEICOMISOS</a:t>
          </a:r>
        </a:p>
      </xdr:txBody>
    </xdr:sp>
    <xdr:clientData/>
  </xdr:twoCellAnchor>
  <xdr:twoCellAnchor>
    <xdr:from>
      <xdr:col>2</xdr:col>
      <xdr:colOff>352425</xdr:colOff>
      <xdr:row>22</xdr:row>
      <xdr:rowOff>76200</xdr:rowOff>
    </xdr:from>
    <xdr:to>
      <xdr:col>4</xdr:col>
      <xdr:colOff>611716</xdr:colOff>
      <xdr:row>28</xdr:row>
      <xdr:rowOff>7402</xdr:rowOff>
    </xdr:to>
    <xdr:sp macro="" textlink="">
      <xdr:nvSpPr>
        <xdr:cNvPr id="10" name="3584 CuadroTexto"/>
        <xdr:cNvSpPr txBox="1"/>
      </xdr:nvSpPr>
      <xdr:spPr>
        <a:xfrm>
          <a:off x="3200400" y="43910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266700</xdr:colOff>
      <xdr:row>4</xdr:row>
      <xdr:rowOff>104775</xdr:rowOff>
    </xdr:from>
    <xdr:to>
      <xdr:col>6</xdr:col>
      <xdr:colOff>942975</xdr:colOff>
      <xdr:row>6</xdr:row>
      <xdr:rowOff>85725</xdr:rowOff>
    </xdr:to>
    <xdr:sp macro="" textlink="">
      <xdr:nvSpPr>
        <xdr:cNvPr id="9" name="CuadroTexto 8"/>
        <xdr:cNvSpPr txBox="1"/>
      </xdr:nvSpPr>
      <xdr:spPr>
        <a:xfrm>
          <a:off x="6648450" y="87630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CUENTA PUBLICA 2023</a:t>
          </a:r>
          <a:endParaRPr lang="es-MX" sz="14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1183375</xdr:colOff>
      <xdr:row>15</xdr:row>
      <xdr:rowOff>0</xdr:rowOff>
    </xdr:from>
    <xdr:to>
      <xdr:col>5</xdr:col>
      <xdr:colOff>200025</xdr:colOff>
      <xdr:row>20</xdr:row>
      <xdr:rowOff>78791</xdr:rowOff>
    </xdr:to>
    <xdr:sp macro="" textlink="">
      <xdr:nvSpPr>
        <xdr:cNvPr id="8" name="3584 CuadroTexto"/>
        <xdr:cNvSpPr txBox="1"/>
      </xdr:nvSpPr>
      <xdr:spPr>
        <a:xfrm>
          <a:off x="5831575" y="29527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15</xdr:row>
      <xdr:rowOff>12120</xdr:rowOff>
    </xdr:from>
    <xdr:to>
      <xdr:col>3</xdr:col>
      <xdr:colOff>476249</xdr:colOff>
      <xdr:row>20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9648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1571625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9743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171450</xdr:colOff>
      <xdr:row>1</xdr:row>
      <xdr:rowOff>9525</xdr:rowOff>
    </xdr:from>
    <xdr:to>
      <xdr:col>0</xdr:col>
      <xdr:colOff>523875</xdr:colOff>
      <xdr:row>3</xdr:row>
      <xdr:rowOff>114300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2114550</xdr:colOff>
      <xdr:row>8</xdr:row>
      <xdr:rowOff>38100</xdr:rowOff>
    </xdr:from>
    <xdr:to>
      <xdr:col>3</xdr:col>
      <xdr:colOff>1038225</xdr:colOff>
      <xdr:row>13</xdr:row>
      <xdr:rowOff>9525</xdr:rowOff>
    </xdr:to>
    <xdr:sp macro="" textlink="">
      <xdr:nvSpPr>
        <xdr:cNvPr id="10" name="CuadroTexto 9"/>
        <xdr:cNvSpPr txBox="1"/>
      </xdr:nvSpPr>
      <xdr:spPr>
        <a:xfrm>
          <a:off x="2876550" y="1657350"/>
          <a:ext cx="2809875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  <a:p>
          <a:pPr algn="ctr"/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IEPC NO CUENTA CON FIDEICOMISOS</a:t>
          </a:r>
          <a:endParaRPr lang="es-MX" sz="1800">
            <a:effectLst/>
          </a:endParaRPr>
        </a:p>
        <a:p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1809750</xdr:colOff>
      <xdr:row>23</xdr:row>
      <xdr:rowOff>133350</xdr:rowOff>
    </xdr:from>
    <xdr:to>
      <xdr:col>3</xdr:col>
      <xdr:colOff>545041</xdr:colOff>
      <xdr:row>29</xdr:row>
      <xdr:rowOff>64552</xdr:rowOff>
    </xdr:to>
    <xdr:sp macro="" textlink="">
      <xdr:nvSpPr>
        <xdr:cNvPr id="9" name="3584 CuadroTexto"/>
        <xdr:cNvSpPr txBox="1"/>
      </xdr:nvSpPr>
      <xdr:spPr>
        <a:xfrm>
          <a:off x="2571750" y="46101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1104900</xdr:colOff>
      <xdr:row>4</xdr:row>
      <xdr:rowOff>76200</xdr:rowOff>
    </xdr:from>
    <xdr:to>
      <xdr:col>4</xdr:col>
      <xdr:colOff>1514475</xdr:colOff>
      <xdr:row>6</xdr:row>
      <xdr:rowOff>57150</xdr:rowOff>
    </xdr:to>
    <xdr:sp macro="" textlink="">
      <xdr:nvSpPr>
        <xdr:cNvPr id="13" name="CuadroTexto 12"/>
        <xdr:cNvSpPr txBox="1"/>
      </xdr:nvSpPr>
      <xdr:spPr>
        <a:xfrm>
          <a:off x="5753100" y="847725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CUENTA PUBLICA 2023</a:t>
          </a:r>
          <a:endParaRPr lang="es-MX" sz="1400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1030975</xdr:colOff>
      <xdr:row>910</xdr:row>
      <xdr:rowOff>95250</xdr:rowOff>
    </xdr:from>
    <xdr:to>
      <xdr:col>6</xdr:col>
      <xdr:colOff>657225</xdr:colOff>
      <xdr:row>915</xdr:row>
      <xdr:rowOff>114300</xdr:rowOff>
    </xdr:to>
    <xdr:sp macro="" textlink="">
      <xdr:nvSpPr>
        <xdr:cNvPr id="15" name="3584 CuadroTexto"/>
        <xdr:cNvSpPr txBox="1"/>
      </xdr:nvSpPr>
      <xdr:spPr>
        <a:xfrm>
          <a:off x="7650850" y="195310125"/>
          <a:ext cx="203607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1175582</xdr:colOff>
      <xdr:row>910</xdr:row>
      <xdr:rowOff>174045</xdr:rowOff>
    </xdr:from>
    <xdr:to>
      <xdr:col>3</xdr:col>
      <xdr:colOff>1314449</xdr:colOff>
      <xdr:row>916</xdr:row>
      <xdr:rowOff>9525</xdr:rowOff>
    </xdr:to>
    <xdr:sp macro="" textlink="">
      <xdr:nvSpPr>
        <xdr:cNvPr id="16" name="3583 CuadroTexto"/>
        <xdr:cNvSpPr txBox="1"/>
      </xdr:nvSpPr>
      <xdr:spPr>
        <a:xfrm>
          <a:off x="4109282" y="195388920"/>
          <a:ext cx="2462967" cy="978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266700</xdr:colOff>
      <xdr:row>1</xdr:row>
      <xdr:rowOff>114300</xdr:rowOff>
    </xdr:from>
    <xdr:to>
      <xdr:col>1</xdr:col>
      <xdr:colOff>619125</xdr:colOff>
      <xdr:row>4</xdr:row>
      <xdr:rowOff>28575</xdr:rowOff>
    </xdr:to>
    <xdr:pic>
      <xdr:nvPicPr>
        <xdr:cNvPr id="20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048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911</xdr:row>
      <xdr:rowOff>0</xdr:rowOff>
    </xdr:from>
    <xdr:to>
      <xdr:col>2</xdr:col>
      <xdr:colOff>291267</xdr:colOff>
      <xdr:row>916</xdr:row>
      <xdr:rowOff>25980</xdr:rowOff>
    </xdr:to>
    <xdr:sp macro="" textlink="">
      <xdr:nvSpPr>
        <xdr:cNvPr id="9" name="3583 CuadroTexto"/>
        <xdr:cNvSpPr txBox="1"/>
      </xdr:nvSpPr>
      <xdr:spPr>
        <a:xfrm>
          <a:off x="0" y="192262125"/>
          <a:ext cx="2462967" cy="978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 DE CONTABILIDAD Y FINANZAS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781050</xdr:colOff>
      <xdr:row>918</xdr:row>
      <xdr:rowOff>142875</xdr:rowOff>
    </xdr:from>
    <xdr:to>
      <xdr:col>3</xdr:col>
      <xdr:colOff>1078441</xdr:colOff>
      <xdr:row>924</xdr:row>
      <xdr:rowOff>74077</xdr:rowOff>
    </xdr:to>
    <xdr:sp macro="" textlink="">
      <xdr:nvSpPr>
        <xdr:cNvPr id="11" name="3584 CuadroTexto"/>
        <xdr:cNvSpPr txBox="1"/>
      </xdr:nvSpPr>
      <xdr:spPr>
        <a:xfrm>
          <a:off x="3714750" y="1986915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628650</xdr:colOff>
      <xdr:row>4</xdr:row>
      <xdr:rowOff>66675</xdr:rowOff>
    </xdr:from>
    <xdr:to>
      <xdr:col>6</xdr:col>
      <xdr:colOff>1209675</xdr:colOff>
      <xdr:row>6</xdr:row>
      <xdr:rowOff>47625</xdr:rowOff>
    </xdr:to>
    <xdr:sp macro="" textlink="">
      <xdr:nvSpPr>
        <xdr:cNvPr id="10" name="CuadroTexto 9"/>
        <xdr:cNvSpPr txBox="1"/>
      </xdr:nvSpPr>
      <xdr:spPr>
        <a:xfrm>
          <a:off x="8496300" y="83820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CUENTA PUBLICA 2023</a:t>
          </a:r>
          <a:endParaRPr lang="es-MX" sz="1400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3174100</xdr:colOff>
      <xdr:row>18</xdr:row>
      <xdr:rowOff>0</xdr:rowOff>
    </xdr:from>
    <xdr:to>
      <xdr:col>3</xdr:col>
      <xdr:colOff>171450</xdr:colOff>
      <xdr:row>23</xdr:row>
      <xdr:rowOff>78791</xdr:rowOff>
    </xdr:to>
    <xdr:sp macro="" textlink="">
      <xdr:nvSpPr>
        <xdr:cNvPr id="9" name="3584 CuadroTexto"/>
        <xdr:cNvSpPr txBox="1"/>
      </xdr:nvSpPr>
      <xdr:spPr>
        <a:xfrm>
          <a:off x="5831575" y="45434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4007</xdr:colOff>
      <xdr:row>18</xdr:row>
      <xdr:rowOff>12120</xdr:rowOff>
    </xdr:from>
    <xdr:to>
      <xdr:col>1</xdr:col>
      <xdr:colOff>2466974</xdr:colOff>
      <xdr:row>23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45555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18</xdr:row>
      <xdr:rowOff>21647</xdr:rowOff>
    </xdr:from>
    <xdr:to>
      <xdr:col>0</xdr:col>
      <xdr:colOff>2333625</xdr:colOff>
      <xdr:row>23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45650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200025</xdr:colOff>
      <xdr:row>1</xdr:row>
      <xdr:rowOff>9525</xdr:rowOff>
    </xdr:from>
    <xdr:to>
      <xdr:col>0</xdr:col>
      <xdr:colOff>552450</xdr:colOff>
      <xdr:row>3</xdr:row>
      <xdr:rowOff>114300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00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962025</xdr:colOff>
      <xdr:row>10</xdr:row>
      <xdr:rowOff>352425</xdr:rowOff>
    </xdr:from>
    <xdr:to>
      <xdr:col>2</xdr:col>
      <xdr:colOff>352425</xdr:colOff>
      <xdr:row>12</xdr:row>
      <xdr:rowOff>9525</xdr:rowOff>
    </xdr:to>
    <xdr:sp macro="" textlink="">
      <xdr:nvSpPr>
        <xdr:cNvPr id="10" name="CuadroTexto 9"/>
        <xdr:cNvSpPr txBox="1"/>
      </xdr:nvSpPr>
      <xdr:spPr>
        <a:xfrm>
          <a:off x="962025" y="2390775"/>
          <a:ext cx="55721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EL IEPC NO REALIZA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ESTIMACIONES</a:t>
          </a:r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,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POR LO TANTO ESTE PUNTO</a:t>
          </a:r>
        </a:p>
        <a:p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2428875</xdr:colOff>
      <xdr:row>26</xdr:row>
      <xdr:rowOff>104775</xdr:rowOff>
    </xdr:from>
    <xdr:to>
      <xdr:col>1</xdr:col>
      <xdr:colOff>2392891</xdr:colOff>
      <xdr:row>32</xdr:row>
      <xdr:rowOff>35977</xdr:rowOff>
    </xdr:to>
    <xdr:sp macro="" textlink="">
      <xdr:nvSpPr>
        <xdr:cNvPr id="16" name="3584 CuadroTexto"/>
        <xdr:cNvSpPr txBox="1"/>
      </xdr:nvSpPr>
      <xdr:spPr>
        <a:xfrm>
          <a:off x="2428875" y="61722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3162300</xdr:colOff>
      <xdr:row>6</xdr:row>
      <xdr:rowOff>104775</xdr:rowOff>
    </xdr:from>
    <xdr:to>
      <xdr:col>2</xdr:col>
      <xdr:colOff>1381125</xdr:colOff>
      <xdr:row>8</xdr:row>
      <xdr:rowOff>85725</xdr:rowOff>
    </xdr:to>
    <xdr:sp macro="" textlink="">
      <xdr:nvSpPr>
        <xdr:cNvPr id="13" name="CuadroTexto 12"/>
        <xdr:cNvSpPr txBox="1"/>
      </xdr:nvSpPr>
      <xdr:spPr>
        <a:xfrm>
          <a:off x="5819775" y="125730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CUENTA PUBLICA 2023</a:t>
          </a:r>
          <a:endParaRPr lang="es-MX" sz="1400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21325</xdr:colOff>
      <xdr:row>13</xdr:row>
      <xdr:rowOff>457200</xdr:rowOff>
    </xdr:from>
    <xdr:to>
      <xdr:col>4</xdr:col>
      <xdr:colOff>47625</xdr:colOff>
      <xdr:row>19</xdr:row>
      <xdr:rowOff>69266</xdr:rowOff>
    </xdr:to>
    <xdr:sp macro="" textlink="">
      <xdr:nvSpPr>
        <xdr:cNvPr id="8" name="3584 CuadroTexto"/>
        <xdr:cNvSpPr txBox="1"/>
      </xdr:nvSpPr>
      <xdr:spPr>
        <a:xfrm>
          <a:off x="4869550" y="30956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1375607</xdr:colOff>
      <xdr:row>14</xdr:row>
      <xdr:rowOff>21645</xdr:rowOff>
    </xdr:from>
    <xdr:to>
      <xdr:col>2</xdr:col>
      <xdr:colOff>1123949</xdr:colOff>
      <xdr:row>19</xdr:row>
      <xdr:rowOff>135940</xdr:rowOff>
    </xdr:to>
    <xdr:sp macro="" textlink="">
      <xdr:nvSpPr>
        <xdr:cNvPr id="11" name="3583 CuadroTexto"/>
        <xdr:cNvSpPr txBox="1"/>
      </xdr:nvSpPr>
      <xdr:spPr>
        <a:xfrm>
          <a:off x="2232857" y="31267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14</xdr:row>
      <xdr:rowOff>21647</xdr:rowOff>
    </xdr:from>
    <xdr:to>
      <xdr:col>1</xdr:col>
      <xdr:colOff>1476375</xdr:colOff>
      <xdr:row>19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31267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</xdr:colOff>
      <xdr:row>0</xdr:row>
      <xdr:rowOff>161925</xdr:rowOff>
    </xdr:from>
    <xdr:to>
      <xdr:col>0</xdr:col>
      <xdr:colOff>361950</xdr:colOff>
      <xdr:row>3</xdr:row>
      <xdr:rowOff>76200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19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1400175</xdr:colOff>
      <xdr:row>21</xdr:row>
      <xdr:rowOff>104775</xdr:rowOff>
    </xdr:from>
    <xdr:to>
      <xdr:col>3</xdr:col>
      <xdr:colOff>30691</xdr:colOff>
      <xdr:row>27</xdr:row>
      <xdr:rowOff>35977</xdr:rowOff>
    </xdr:to>
    <xdr:sp macro="" textlink="">
      <xdr:nvSpPr>
        <xdr:cNvPr id="9" name="3584 CuadroTexto"/>
        <xdr:cNvSpPr txBox="1"/>
      </xdr:nvSpPr>
      <xdr:spPr>
        <a:xfrm>
          <a:off x="2257425" y="45434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200025</xdr:colOff>
      <xdr:row>5</xdr:row>
      <xdr:rowOff>28575</xdr:rowOff>
    </xdr:from>
    <xdr:to>
      <xdr:col>3</xdr:col>
      <xdr:colOff>1943100</xdr:colOff>
      <xdr:row>7</xdr:row>
      <xdr:rowOff>9525</xdr:rowOff>
    </xdr:to>
    <xdr:sp macro="" textlink="">
      <xdr:nvSpPr>
        <xdr:cNvPr id="12" name="CuadroTexto 11"/>
        <xdr:cNvSpPr txBox="1"/>
      </xdr:nvSpPr>
      <xdr:spPr>
        <a:xfrm>
          <a:off x="5048250" y="99060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CUENTA PUBLICA 2023</a:t>
          </a:r>
          <a:endParaRPr lang="es-MX" sz="1400">
            <a:effectLst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1040500</xdr:colOff>
      <xdr:row>15</xdr:row>
      <xdr:rowOff>0</xdr:rowOff>
    </xdr:from>
    <xdr:to>
      <xdr:col>6</xdr:col>
      <xdr:colOff>895350</xdr:colOff>
      <xdr:row>20</xdr:row>
      <xdr:rowOff>78791</xdr:rowOff>
    </xdr:to>
    <xdr:sp macro="" textlink="">
      <xdr:nvSpPr>
        <xdr:cNvPr id="10" name="3584 CuadroTexto"/>
        <xdr:cNvSpPr txBox="1"/>
      </xdr:nvSpPr>
      <xdr:spPr>
        <a:xfrm>
          <a:off x="5831575" y="28670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1813757</xdr:colOff>
      <xdr:row>15</xdr:row>
      <xdr:rowOff>12120</xdr:rowOff>
    </xdr:from>
    <xdr:to>
      <xdr:col>4</xdr:col>
      <xdr:colOff>333374</xdr:colOff>
      <xdr:row>20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8791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1485900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8886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76200</xdr:colOff>
      <xdr:row>1</xdr:row>
      <xdr:rowOff>0</xdr:rowOff>
    </xdr:from>
    <xdr:to>
      <xdr:col>0</xdr:col>
      <xdr:colOff>428625</xdr:colOff>
      <xdr:row>3</xdr:row>
      <xdr:rowOff>104775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9</xdr:row>
      <xdr:rowOff>57150</xdr:rowOff>
    </xdr:from>
    <xdr:to>
      <xdr:col>4</xdr:col>
      <xdr:colOff>866775</xdr:colOff>
      <xdr:row>12</xdr:row>
      <xdr:rowOff>161925</xdr:rowOff>
    </xdr:to>
    <xdr:sp macro="" textlink="">
      <xdr:nvSpPr>
        <xdr:cNvPr id="9" name="CuadroTexto 8"/>
        <xdr:cNvSpPr txBox="1"/>
      </xdr:nvSpPr>
      <xdr:spPr>
        <a:xfrm>
          <a:off x="1276350" y="1781175"/>
          <a:ext cx="4381500" cy="6762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APLICA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IEPC NO ADMINISTRA FONDOS O BIENES DE TERCEROS COMO GARANTIA</a:t>
          </a:r>
        </a:p>
      </xdr:txBody>
    </xdr:sp>
    <xdr:clientData/>
  </xdr:twoCellAnchor>
  <xdr:twoCellAnchor>
    <xdr:from>
      <xdr:col>1</xdr:col>
      <xdr:colOff>1733550</xdr:colOff>
      <xdr:row>23</xdr:row>
      <xdr:rowOff>85725</xdr:rowOff>
    </xdr:from>
    <xdr:to>
      <xdr:col>4</xdr:col>
      <xdr:colOff>411691</xdr:colOff>
      <xdr:row>29</xdr:row>
      <xdr:rowOff>16927</xdr:rowOff>
    </xdr:to>
    <xdr:sp macro="" textlink="">
      <xdr:nvSpPr>
        <xdr:cNvPr id="16" name="3584 CuadroTexto"/>
        <xdr:cNvSpPr txBox="1"/>
      </xdr:nvSpPr>
      <xdr:spPr>
        <a:xfrm>
          <a:off x="2581275" y="44767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209550</xdr:colOff>
      <xdr:row>4</xdr:row>
      <xdr:rowOff>180975</xdr:rowOff>
    </xdr:from>
    <xdr:to>
      <xdr:col>7</xdr:col>
      <xdr:colOff>85725</xdr:colOff>
      <xdr:row>6</xdr:row>
      <xdr:rowOff>161925</xdr:rowOff>
    </xdr:to>
    <xdr:sp macro="" textlink="">
      <xdr:nvSpPr>
        <xdr:cNvPr id="17" name="CuadroTexto 16"/>
        <xdr:cNvSpPr txBox="1"/>
      </xdr:nvSpPr>
      <xdr:spPr>
        <a:xfrm>
          <a:off x="6248400" y="95250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CUENTA PUBLICA 2023</a:t>
          </a:r>
          <a:endParaRPr lang="es-MX" sz="1400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497575</xdr:colOff>
      <xdr:row>16</xdr:row>
      <xdr:rowOff>47625</xdr:rowOff>
    </xdr:from>
    <xdr:to>
      <xdr:col>5</xdr:col>
      <xdr:colOff>1266825</xdr:colOff>
      <xdr:row>21</xdr:row>
      <xdr:rowOff>126416</xdr:rowOff>
    </xdr:to>
    <xdr:sp macro="" textlink="">
      <xdr:nvSpPr>
        <xdr:cNvPr id="15" name="3584 CuadroTexto"/>
        <xdr:cNvSpPr txBox="1"/>
      </xdr:nvSpPr>
      <xdr:spPr>
        <a:xfrm>
          <a:off x="6793600" y="242887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2309057</xdr:colOff>
      <xdr:row>16</xdr:row>
      <xdr:rowOff>50220</xdr:rowOff>
    </xdr:from>
    <xdr:to>
      <xdr:col>3</xdr:col>
      <xdr:colOff>628649</xdr:colOff>
      <xdr:row>21</xdr:row>
      <xdr:rowOff>164515</xdr:rowOff>
    </xdr:to>
    <xdr:sp macro="" textlink="">
      <xdr:nvSpPr>
        <xdr:cNvPr id="16" name="3583 CuadroTexto"/>
        <xdr:cNvSpPr txBox="1"/>
      </xdr:nvSpPr>
      <xdr:spPr>
        <a:xfrm>
          <a:off x="3347282" y="24314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16</xdr:row>
      <xdr:rowOff>21647</xdr:rowOff>
    </xdr:from>
    <xdr:to>
      <xdr:col>1</xdr:col>
      <xdr:colOff>1295400</xdr:colOff>
      <xdr:row>21</xdr:row>
      <xdr:rowOff>183566</xdr:rowOff>
    </xdr:to>
    <xdr:sp macro="" textlink="">
      <xdr:nvSpPr>
        <xdr:cNvPr id="19" name="3583 CuadroTexto"/>
        <xdr:cNvSpPr txBox="1"/>
      </xdr:nvSpPr>
      <xdr:spPr>
        <a:xfrm>
          <a:off x="0" y="24028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295275</xdr:colOff>
      <xdr:row>0</xdr:row>
      <xdr:rowOff>171450</xdr:rowOff>
    </xdr:from>
    <xdr:to>
      <xdr:col>0</xdr:col>
      <xdr:colOff>647700</xdr:colOff>
      <xdr:row>3</xdr:row>
      <xdr:rowOff>85725</xdr:rowOff>
    </xdr:to>
    <xdr:pic>
      <xdr:nvPicPr>
        <xdr:cNvPr id="20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2114550</xdr:colOff>
      <xdr:row>24</xdr:row>
      <xdr:rowOff>9525</xdr:rowOff>
    </xdr:from>
    <xdr:to>
      <xdr:col>3</xdr:col>
      <xdr:colOff>592666</xdr:colOff>
      <xdr:row>29</xdr:row>
      <xdr:rowOff>131227</xdr:rowOff>
    </xdr:to>
    <xdr:sp macro="" textlink="">
      <xdr:nvSpPr>
        <xdr:cNvPr id="8" name="3584 CuadroTexto"/>
        <xdr:cNvSpPr txBox="1"/>
      </xdr:nvSpPr>
      <xdr:spPr>
        <a:xfrm>
          <a:off x="3152775" y="467677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819150</xdr:colOff>
      <xdr:row>4</xdr:row>
      <xdr:rowOff>47625</xdr:rowOff>
    </xdr:from>
    <xdr:to>
      <xdr:col>5</xdr:col>
      <xdr:colOff>1295400</xdr:colOff>
      <xdr:row>6</xdr:row>
      <xdr:rowOff>28575</xdr:rowOff>
    </xdr:to>
    <xdr:sp macro="" textlink="">
      <xdr:nvSpPr>
        <xdr:cNvPr id="9" name="CuadroTexto 8"/>
        <xdr:cNvSpPr txBox="1"/>
      </xdr:nvSpPr>
      <xdr:spPr>
        <a:xfrm>
          <a:off x="7115175" y="819150"/>
          <a:ext cx="1743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CUENTA PUBLICA 2023</a:t>
          </a:r>
          <a:endParaRPr lang="es-MX" sz="1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K53"/>
  <sheetViews>
    <sheetView topLeftCell="A28" zoomScaleNormal="100" workbookViewId="0">
      <selection activeCell="F37" sqref="F37"/>
    </sheetView>
  </sheetViews>
  <sheetFormatPr baseColWidth="10" defaultColWidth="11.42578125" defaultRowHeight="15" x14ac:dyDescent="0.25"/>
  <cols>
    <col min="1" max="1" width="3.5703125" style="4" customWidth="1"/>
    <col min="2" max="2" width="24.7109375" style="4" customWidth="1"/>
    <col min="3" max="3" width="39.85546875" style="4" customWidth="1"/>
    <col min="4" max="4" width="17.28515625" style="4" customWidth="1"/>
    <col min="5" max="5" width="16.28515625" style="4" customWidth="1"/>
    <col min="6" max="6" width="16.42578125" style="4" customWidth="1"/>
    <col min="7" max="7" width="16.28515625" style="4" customWidth="1"/>
    <col min="8" max="8" width="16.42578125" style="4" customWidth="1"/>
    <col min="9" max="16384" width="11.42578125" style="4"/>
  </cols>
  <sheetData>
    <row r="1" spans="2:8" x14ac:dyDescent="0.25">
      <c r="B1" s="1"/>
      <c r="C1" s="1"/>
      <c r="D1" s="1"/>
      <c r="E1" s="1"/>
      <c r="F1" s="2"/>
      <c r="G1" s="2"/>
      <c r="H1" s="3" t="s">
        <v>136</v>
      </c>
    </row>
    <row r="2" spans="2:8" x14ac:dyDescent="0.25">
      <c r="B2" s="190" t="s">
        <v>140</v>
      </c>
      <c r="C2" s="190"/>
      <c r="D2" s="190"/>
      <c r="E2" s="190"/>
      <c r="F2" s="190"/>
      <c r="G2" s="190"/>
      <c r="H2" s="190"/>
    </row>
    <row r="3" spans="2:8" ht="15.75" customHeight="1" x14ac:dyDescent="0.25">
      <c r="B3" s="190" t="s">
        <v>7</v>
      </c>
      <c r="C3" s="190"/>
      <c r="D3" s="190"/>
      <c r="E3" s="190"/>
      <c r="F3" s="190"/>
      <c r="G3" s="190"/>
      <c r="H3" s="190"/>
    </row>
    <row r="4" spans="2:8" x14ac:dyDescent="0.25">
      <c r="B4" s="190" t="s">
        <v>8</v>
      </c>
      <c r="C4" s="190"/>
      <c r="D4" s="190"/>
      <c r="E4" s="190"/>
      <c r="F4" s="190"/>
      <c r="G4" s="190"/>
      <c r="H4" s="190"/>
    </row>
    <row r="5" spans="2:8" x14ac:dyDescent="0.25">
      <c r="B5" s="192" t="s">
        <v>9</v>
      </c>
      <c r="C5" s="192"/>
      <c r="D5" s="192"/>
      <c r="E5" s="192"/>
      <c r="F5" s="192"/>
      <c r="G5" s="192"/>
      <c r="H5" s="192"/>
    </row>
    <row r="6" spans="2:8" x14ac:dyDescent="0.25">
      <c r="B6" s="192" t="s">
        <v>1</v>
      </c>
      <c r="C6" s="192"/>
      <c r="D6" s="192"/>
      <c r="E6" s="192"/>
      <c r="F6" s="192"/>
      <c r="G6" s="192"/>
      <c r="H6" s="192"/>
    </row>
    <row r="7" spans="2:8" x14ac:dyDescent="0.25">
      <c r="B7" s="189" t="s">
        <v>10</v>
      </c>
      <c r="C7" s="189"/>
      <c r="D7" s="189"/>
      <c r="E7" s="189"/>
      <c r="F7" s="193"/>
      <c r="G7" s="193"/>
      <c r="H7" s="193"/>
    </row>
    <row r="8" spans="2:8" ht="24" customHeight="1" x14ac:dyDescent="0.25">
      <c r="B8" s="112" t="s">
        <v>11</v>
      </c>
      <c r="C8" s="113" t="s">
        <v>12</v>
      </c>
      <c r="D8" s="114" t="s">
        <v>13</v>
      </c>
      <c r="E8" s="114" t="s">
        <v>14</v>
      </c>
      <c r="F8" s="6"/>
      <c r="G8" s="7"/>
      <c r="H8" s="1"/>
    </row>
    <row r="9" spans="2:8" ht="24" customHeight="1" x14ac:dyDescent="0.25">
      <c r="B9" s="176"/>
      <c r="C9" s="176"/>
      <c r="D9" s="177"/>
      <c r="E9" s="177"/>
      <c r="F9" s="6"/>
      <c r="G9" s="7"/>
      <c r="H9" s="1"/>
    </row>
    <row r="10" spans="2:8" x14ac:dyDescent="0.25">
      <c r="B10" s="128" t="s">
        <v>141</v>
      </c>
      <c r="C10" s="128" t="s">
        <v>142</v>
      </c>
      <c r="D10" s="49"/>
      <c r="E10" s="129">
        <v>297601.13</v>
      </c>
      <c r="F10" s="6"/>
      <c r="G10" s="7"/>
      <c r="H10" s="1"/>
    </row>
    <row r="11" spans="2:8" x14ac:dyDescent="0.25">
      <c r="B11" s="139" t="s">
        <v>682</v>
      </c>
      <c r="C11" s="128" t="s">
        <v>683</v>
      </c>
      <c r="D11" s="49"/>
      <c r="E11" s="50">
        <v>151249.71</v>
      </c>
      <c r="F11" s="6"/>
      <c r="G11" s="8"/>
      <c r="H11" s="1"/>
    </row>
    <row r="12" spans="2:8" x14ac:dyDescent="0.25">
      <c r="B12" s="139" t="s">
        <v>2010</v>
      </c>
      <c r="C12" s="147" t="s">
        <v>2011</v>
      </c>
      <c r="D12" s="49"/>
      <c r="E12" s="50">
        <v>1830.01</v>
      </c>
      <c r="F12" s="6"/>
      <c r="G12" s="8"/>
      <c r="H12" s="1"/>
    </row>
    <row r="13" spans="2:8" x14ac:dyDescent="0.25">
      <c r="B13" s="139" t="s">
        <v>2055</v>
      </c>
      <c r="C13" s="147" t="s">
        <v>2062</v>
      </c>
      <c r="D13" s="49"/>
      <c r="E13" s="50">
        <v>11099657.560000001</v>
      </c>
      <c r="F13" s="6"/>
      <c r="G13" s="8"/>
      <c r="H13" s="1"/>
    </row>
    <row r="14" spans="2:8" x14ac:dyDescent="0.25">
      <c r="B14" s="139" t="s">
        <v>2057</v>
      </c>
      <c r="C14" s="147" t="s">
        <v>2056</v>
      </c>
      <c r="D14" s="49"/>
      <c r="E14" s="50">
        <v>51350.77</v>
      </c>
      <c r="F14" s="6"/>
      <c r="G14" s="8"/>
      <c r="H14" s="1"/>
    </row>
    <row r="15" spans="2:8" x14ac:dyDescent="0.25">
      <c r="B15" s="139" t="s">
        <v>2058</v>
      </c>
      <c r="C15" s="147" t="s">
        <v>2060</v>
      </c>
      <c r="D15" s="49"/>
      <c r="E15" s="50">
        <v>3634.43</v>
      </c>
      <c r="F15" s="6"/>
      <c r="G15" s="8"/>
      <c r="H15" s="1"/>
    </row>
    <row r="16" spans="2:8" x14ac:dyDescent="0.25">
      <c r="B16" s="139" t="s">
        <v>2059</v>
      </c>
      <c r="C16" s="147" t="s">
        <v>2061</v>
      </c>
      <c r="D16" s="49"/>
      <c r="E16" s="50">
        <v>189318.63</v>
      </c>
      <c r="F16" s="6"/>
      <c r="G16" s="8"/>
      <c r="H16" s="1"/>
    </row>
    <row r="17" spans="2:11" x14ac:dyDescent="0.25">
      <c r="B17" s="139" t="s">
        <v>2063</v>
      </c>
      <c r="C17" s="147" t="s">
        <v>2064</v>
      </c>
      <c r="D17" s="49"/>
      <c r="E17" s="50">
        <v>1077078.99</v>
      </c>
      <c r="F17" s="6"/>
      <c r="G17" s="8"/>
      <c r="H17" s="1"/>
    </row>
    <row r="18" spans="2:11" x14ac:dyDescent="0.25">
      <c r="B18" s="139" t="s">
        <v>2086</v>
      </c>
      <c r="C18" s="147" t="s">
        <v>2087</v>
      </c>
      <c r="D18" s="49"/>
      <c r="E18" s="50">
        <v>0</v>
      </c>
      <c r="F18" s="6"/>
      <c r="G18" s="8"/>
      <c r="H18" s="1"/>
    </row>
    <row r="19" spans="2:11" x14ac:dyDescent="0.25">
      <c r="B19" s="139" t="s">
        <v>2120</v>
      </c>
      <c r="C19" s="128" t="s">
        <v>2122</v>
      </c>
      <c r="D19" s="49"/>
      <c r="E19" s="50">
        <v>0</v>
      </c>
      <c r="F19" s="6"/>
      <c r="G19" s="8"/>
      <c r="H19" s="1"/>
    </row>
    <row r="20" spans="2:11" x14ac:dyDescent="0.25">
      <c r="B20" s="139" t="s">
        <v>2121</v>
      </c>
      <c r="C20" s="147" t="s">
        <v>2123</v>
      </c>
      <c r="D20" s="49"/>
      <c r="E20" s="50">
        <v>10113172.4</v>
      </c>
      <c r="F20" s="6"/>
      <c r="G20" s="8"/>
      <c r="H20" s="1"/>
    </row>
    <row r="21" spans="2:11" x14ac:dyDescent="0.25">
      <c r="B21" s="139" t="s">
        <v>2012</v>
      </c>
      <c r="C21" s="147" t="s">
        <v>2013</v>
      </c>
      <c r="D21" s="49"/>
      <c r="E21" s="50">
        <v>1174.6600000000001</v>
      </c>
      <c r="F21" s="6"/>
      <c r="G21" s="8"/>
      <c r="H21" s="1"/>
    </row>
    <row r="22" spans="2:11" x14ac:dyDescent="0.25">
      <c r="B22" s="139" t="s">
        <v>2014</v>
      </c>
      <c r="C22" s="147" t="s">
        <v>662</v>
      </c>
      <c r="D22" s="49"/>
      <c r="E22" s="50">
        <v>0</v>
      </c>
      <c r="F22" s="6"/>
      <c r="G22" s="8"/>
      <c r="H22" s="1"/>
    </row>
    <row r="23" spans="2:11" x14ac:dyDescent="0.25">
      <c r="B23" s="47"/>
      <c r="C23" s="52" t="s">
        <v>4</v>
      </c>
      <c r="D23" s="49"/>
      <c r="E23" s="50">
        <f>SUM(E10:E22)</f>
        <v>22986068.290000003</v>
      </c>
      <c r="F23" s="6"/>
      <c r="G23" s="178"/>
      <c r="H23" s="1"/>
    </row>
    <row r="24" spans="2:11" x14ac:dyDescent="0.25">
      <c r="B24" s="9"/>
      <c r="C24" s="10"/>
      <c r="D24" s="6"/>
      <c r="E24" s="11"/>
      <c r="F24" s="6"/>
      <c r="G24" s="8"/>
      <c r="H24" s="1"/>
    </row>
    <row r="25" spans="2:11" x14ac:dyDescent="0.25">
      <c r="B25" s="191" t="s">
        <v>15</v>
      </c>
      <c r="C25" s="191"/>
      <c r="D25" s="191"/>
      <c r="E25" s="191"/>
      <c r="F25" s="191"/>
      <c r="G25" s="53"/>
      <c r="H25" s="54"/>
    </row>
    <row r="26" spans="2:11" ht="18.75" customHeight="1" x14ac:dyDescent="0.25">
      <c r="B26" s="184" t="s">
        <v>11</v>
      </c>
      <c r="C26" s="184" t="s">
        <v>12</v>
      </c>
      <c r="D26" s="186" t="s">
        <v>13</v>
      </c>
      <c r="E26" s="186" t="s">
        <v>14</v>
      </c>
      <c r="F26" s="188" t="s">
        <v>16</v>
      </c>
      <c r="G26" s="188"/>
      <c r="H26" s="188"/>
    </row>
    <row r="27" spans="2:11" x14ac:dyDescent="0.25">
      <c r="B27" s="185"/>
      <c r="C27" s="185"/>
      <c r="D27" s="187"/>
      <c r="E27" s="187"/>
      <c r="F27" s="115" t="s">
        <v>17</v>
      </c>
      <c r="G27" s="115" t="s">
        <v>18</v>
      </c>
      <c r="H27" s="115" t="s">
        <v>19</v>
      </c>
    </row>
    <row r="28" spans="2:11" x14ac:dyDescent="0.25">
      <c r="B28" s="47"/>
      <c r="C28" s="55"/>
      <c r="D28" s="56"/>
      <c r="E28" s="56"/>
      <c r="F28" s="56"/>
      <c r="G28" s="57"/>
      <c r="H28" s="47"/>
    </row>
    <row r="29" spans="2:11" x14ac:dyDescent="0.25">
      <c r="B29" s="47"/>
      <c r="C29" s="58" t="s">
        <v>4</v>
      </c>
      <c r="D29" s="56"/>
      <c r="E29" s="56"/>
      <c r="F29" s="56"/>
      <c r="G29" s="57"/>
      <c r="H29" s="47"/>
    </row>
    <row r="30" spans="2:11" x14ac:dyDescent="0.25">
      <c r="B30" s="125" t="s">
        <v>667</v>
      </c>
      <c r="C30" s="125"/>
      <c r="D30" s="125"/>
      <c r="E30" s="125"/>
      <c r="F30" s="125"/>
      <c r="G30" s="125"/>
      <c r="H30" s="125"/>
      <c r="I30" s="125"/>
      <c r="J30" s="125"/>
      <c r="K30"/>
    </row>
    <row r="31" spans="2:11" x14ac:dyDescent="0.25">
      <c r="B31" s="9"/>
      <c r="C31" s="10"/>
      <c r="D31" s="6"/>
      <c r="E31" s="6"/>
      <c r="F31" s="6"/>
      <c r="G31" s="12"/>
      <c r="H31" s="9"/>
    </row>
    <row r="32" spans="2:11" x14ac:dyDescent="0.25">
      <c r="B32" s="9"/>
      <c r="C32" s="10"/>
      <c r="D32" s="6"/>
      <c r="E32" s="6"/>
      <c r="F32" s="6"/>
      <c r="G32" s="12"/>
      <c r="H32" s="9"/>
    </row>
    <row r="33" spans="2:8" x14ac:dyDescent="0.25">
      <c r="B33" s="9"/>
      <c r="C33" s="10"/>
      <c r="D33" s="6"/>
      <c r="E33" s="6"/>
      <c r="F33" s="6"/>
      <c r="G33" s="12"/>
      <c r="H33" s="9"/>
    </row>
    <row r="34" spans="2:8" x14ac:dyDescent="0.25">
      <c r="B34" s="9"/>
      <c r="C34" s="10"/>
      <c r="D34" s="6"/>
      <c r="E34" s="6"/>
      <c r="F34" s="6"/>
      <c r="G34" s="12"/>
      <c r="H34" s="9"/>
    </row>
    <row r="35" spans="2:8" x14ac:dyDescent="0.25">
      <c r="B35" s="9"/>
      <c r="C35" s="10"/>
      <c r="D35" s="6"/>
      <c r="E35" s="6"/>
      <c r="F35" s="6"/>
      <c r="G35" s="12"/>
      <c r="H35" s="9"/>
    </row>
    <row r="36" spans="2:8" x14ac:dyDescent="0.25">
      <c r="B36" s="9"/>
      <c r="C36" s="10"/>
      <c r="D36" s="6"/>
      <c r="E36" s="6"/>
      <c r="F36" s="6"/>
      <c r="G36" s="12"/>
      <c r="H36" s="9"/>
    </row>
    <row r="37" spans="2:8" x14ac:dyDescent="0.25">
      <c r="B37" s="9"/>
      <c r="C37" s="10"/>
      <c r="D37" s="6"/>
      <c r="E37" s="6"/>
      <c r="F37" s="6"/>
      <c r="G37" s="12"/>
      <c r="H37" s="9"/>
    </row>
    <row r="38" spans="2:8" x14ac:dyDescent="0.25">
      <c r="B38" s="9"/>
      <c r="C38" s="10"/>
      <c r="D38" s="6"/>
      <c r="E38" s="6"/>
      <c r="F38" s="6"/>
      <c r="G38" s="12"/>
      <c r="H38" s="9"/>
    </row>
    <row r="39" spans="2:8" x14ac:dyDescent="0.25">
      <c r="B39" s="9"/>
      <c r="C39" s="10"/>
      <c r="D39" s="6"/>
      <c r="E39" s="6"/>
      <c r="F39" s="6"/>
      <c r="G39" s="12"/>
      <c r="H39" s="9"/>
    </row>
    <row r="40" spans="2:8" x14ac:dyDescent="0.25">
      <c r="B40" s="9"/>
      <c r="C40" s="10"/>
      <c r="D40" s="6"/>
      <c r="E40" s="6"/>
      <c r="F40" s="6"/>
      <c r="G40" s="12"/>
      <c r="H40" s="9"/>
    </row>
    <row r="41" spans="2:8" x14ac:dyDescent="0.25">
      <c r="B41" s="9"/>
      <c r="C41" s="10"/>
      <c r="D41" s="6"/>
      <c r="E41" s="6"/>
      <c r="F41" s="6"/>
      <c r="G41" s="12"/>
      <c r="H41" s="9"/>
    </row>
    <row r="42" spans="2:8" x14ac:dyDescent="0.25">
      <c r="B42" s="9"/>
      <c r="C42" s="10"/>
      <c r="D42" s="6"/>
      <c r="E42" s="6"/>
      <c r="F42" s="6"/>
      <c r="G42" s="12"/>
      <c r="H42" s="9"/>
    </row>
    <row r="43" spans="2:8" x14ac:dyDescent="0.25">
      <c r="B43" s="9"/>
      <c r="C43" s="10"/>
      <c r="D43" s="6"/>
      <c r="E43" s="6"/>
      <c r="F43" s="6"/>
      <c r="G43" s="12"/>
      <c r="H43" s="9"/>
    </row>
    <row r="44" spans="2:8" x14ac:dyDescent="0.25">
      <c r="B44" s="9"/>
      <c r="C44" s="10"/>
      <c r="D44" s="6"/>
      <c r="E44" s="6"/>
      <c r="F44" s="6"/>
      <c r="G44" s="12"/>
      <c r="H44" s="9"/>
    </row>
    <row r="45" spans="2:8" x14ac:dyDescent="0.25">
      <c r="B45" s="9"/>
      <c r="C45" s="10"/>
      <c r="D45" s="6"/>
      <c r="E45" s="6"/>
      <c r="F45" s="6"/>
      <c r="G45" s="12"/>
      <c r="H45" s="9"/>
    </row>
    <row r="46" spans="2:8" x14ac:dyDescent="0.25">
      <c r="B46" s="9"/>
      <c r="C46" s="10"/>
      <c r="D46" s="6"/>
      <c r="E46" s="6"/>
      <c r="F46" s="6"/>
      <c r="G46" s="12"/>
      <c r="H46" s="9"/>
    </row>
    <row r="47" spans="2:8" x14ac:dyDescent="0.25">
      <c r="B47" s="9"/>
      <c r="C47" s="10"/>
      <c r="D47" s="6"/>
      <c r="E47" s="6"/>
      <c r="F47" s="6"/>
      <c r="G47" s="12"/>
      <c r="H47" s="9"/>
    </row>
    <row r="48" spans="2:8" x14ac:dyDescent="0.25">
      <c r="B48" s="9"/>
      <c r="C48" s="10"/>
      <c r="D48" s="6"/>
      <c r="E48" s="6"/>
      <c r="F48" s="6"/>
      <c r="G48" s="12"/>
      <c r="H48" s="9"/>
    </row>
    <row r="49" spans="2:8" x14ac:dyDescent="0.25">
      <c r="B49" s="13"/>
      <c r="C49" s="14"/>
      <c r="D49" s="15"/>
      <c r="E49" s="14"/>
      <c r="F49" s="15"/>
      <c r="G49" s="14"/>
      <c r="H49" s="14"/>
    </row>
    <row r="50" spans="2:8" x14ac:dyDescent="0.25">
      <c r="B50" s="16"/>
      <c r="C50" s="16"/>
      <c r="D50" s="16"/>
      <c r="E50" s="16"/>
      <c r="F50" s="16"/>
      <c r="G50" s="16"/>
      <c r="H50" s="16"/>
    </row>
    <row r="51" spans="2:8" x14ac:dyDescent="0.25">
      <c r="B51" s="16"/>
      <c r="C51" s="16"/>
      <c r="D51" s="16"/>
      <c r="E51" s="16"/>
      <c r="F51" s="16"/>
      <c r="G51" s="16"/>
      <c r="H51" s="16"/>
    </row>
    <row r="52" spans="2:8" x14ac:dyDescent="0.25">
      <c r="B52" s="16"/>
      <c r="C52" s="16"/>
      <c r="D52" s="16"/>
      <c r="E52" s="16"/>
      <c r="F52" s="16"/>
      <c r="G52" s="16"/>
      <c r="H52" s="16"/>
    </row>
    <row r="53" spans="2:8" x14ac:dyDescent="0.25">
      <c r="B53" s="16"/>
      <c r="C53" s="16"/>
      <c r="D53" s="16"/>
      <c r="E53" s="16"/>
      <c r="F53" s="16"/>
      <c r="G53" s="16"/>
      <c r="H53" s="16"/>
    </row>
  </sheetData>
  <protectedRanges>
    <protectedRange sqref="C27:F28 C10:E24" name="Rango1_1"/>
  </protectedRanges>
  <dataConsolidate/>
  <mergeCells count="13">
    <mergeCell ref="B7:E7"/>
    <mergeCell ref="B2:H2"/>
    <mergeCell ref="B25:F25"/>
    <mergeCell ref="B3:H3"/>
    <mergeCell ref="B4:H4"/>
    <mergeCell ref="B5:H5"/>
    <mergeCell ref="B6:H6"/>
    <mergeCell ref="F7:H7"/>
    <mergeCell ref="B26:B27"/>
    <mergeCell ref="C26:C27"/>
    <mergeCell ref="D26:D27"/>
    <mergeCell ref="E26:E27"/>
    <mergeCell ref="F26:H26"/>
  </mergeCells>
  <dataValidations count="1">
    <dataValidation allowBlank="1" showErrorMessage="1" sqref="K26"/>
  </dataValidations>
  <pageMargins left="0.31496062992125984" right="0.31496062992125984" top="0.35433070866141736" bottom="0.35433070866141736" header="0.31496062992125984" footer="0.31496062992125984"/>
  <pageSetup scale="8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31"/>
  <sheetViews>
    <sheetView workbookViewId="0">
      <selection activeCell="D28" sqref="D28"/>
    </sheetView>
  </sheetViews>
  <sheetFormatPr baseColWidth="10" defaultColWidth="11.42578125" defaultRowHeight="15" x14ac:dyDescent="0.25"/>
  <cols>
    <col min="1" max="1" width="23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5" x14ac:dyDescent="0.25">
      <c r="A1" s="1"/>
      <c r="B1" s="1"/>
      <c r="C1" s="1"/>
      <c r="D1" s="1"/>
      <c r="E1" s="3" t="s">
        <v>66</v>
      </c>
    </row>
    <row r="2" spans="1:5" x14ac:dyDescent="0.25">
      <c r="A2" s="190" t="s">
        <v>140</v>
      </c>
      <c r="B2" s="190"/>
      <c r="C2" s="190"/>
      <c r="D2" s="190"/>
      <c r="E2" s="190"/>
    </row>
    <row r="3" spans="1:5" ht="15.75" customHeight="1" x14ac:dyDescent="0.25">
      <c r="A3" s="190" t="s">
        <v>7</v>
      </c>
      <c r="B3" s="190"/>
      <c r="C3" s="190"/>
      <c r="D3" s="190"/>
      <c r="E3" s="190"/>
    </row>
    <row r="4" spans="1:5" x14ac:dyDescent="0.25">
      <c r="A4" s="190" t="s">
        <v>67</v>
      </c>
      <c r="B4" s="190"/>
      <c r="C4" s="190"/>
      <c r="D4" s="190"/>
      <c r="E4" s="190"/>
    </row>
    <row r="5" spans="1:5" x14ac:dyDescent="0.25">
      <c r="A5" s="192" t="s">
        <v>2</v>
      </c>
      <c r="B5" s="192"/>
      <c r="C5" s="192"/>
      <c r="D5" s="192"/>
      <c r="E5" s="192"/>
    </row>
    <row r="6" spans="1:5" x14ac:dyDescent="0.25">
      <c r="A6" s="201"/>
      <c r="B6" s="201"/>
      <c r="C6" s="193"/>
      <c r="D6" s="193"/>
      <c r="E6" s="193"/>
    </row>
    <row r="7" spans="1:5" ht="20.25" customHeight="1" x14ac:dyDescent="0.25">
      <c r="A7" s="112" t="s">
        <v>11</v>
      </c>
      <c r="B7" s="113" t="s">
        <v>12</v>
      </c>
      <c r="C7" s="114" t="s">
        <v>14</v>
      </c>
      <c r="D7" s="114" t="s">
        <v>60</v>
      </c>
      <c r="E7" s="114" t="s">
        <v>28</v>
      </c>
    </row>
    <row r="8" spans="1:5" ht="18" customHeight="1" x14ac:dyDescent="0.25">
      <c r="A8" s="142" t="s">
        <v>680</v>
      </c>
      <c r="B8" s="128" t="s">
        <v>679</v>
      </c>
      <c r="C8" s="144">
        <v>1931498.48</v>
      </c>
      <c r="D8" s="65" t="s">
        <v>652</v>
      </c>
      <c r="E8" s="65"/>
    </row>
    <row r="9" spans="1:5" ht="18" customHeight="1" x14ac:dyDescent="0.25">
      <c r="A9" s="142" t="s">
        <v>684</v>
      </c>
      <c r="B9" s="145" t="s">
        <v>2132</v>
      </c>
      <c r="C9" s="146">
        <v>57350</v>
      </c>
      <c r="D9" s="65" t="s">
        <v>652</v>
      </c>
      <c r="E9" s="65"/>
    </row>
    <row r="10" spans="1:5" x14ac:dyDescent="0.25">
      <c r="A10" s="142" t="s">
        <v>681</v>
      </c>
      <c r="B10" s="143" t="s">
        <v>678</v>
      </c>
      <c r="C10" s="56">
        <v>318625743.54000002</v>
      </c>
      <c r="D10" s="65" t="s">
        <v>652</v>
      </c>
      <c r="E10" s="65"/>
    </row>
    <row r="11" spans="1:5" x14ac:dyDescent="0.25">
      <c r="A11" s="142" t="s">
        <v>2032</v>
      </c>
      <c r="B11" s="48" t="s">
        <v>654</v>
      </c>
      <c r="C11" s="56">
        <v>1530.31</v>
      </c>
      <c r="D11" s="65" t="s">
        <v>652</v>
      </c>
      <c r="E11" s="65"/>
    </row>
    <row r="12" spans="1:5" x14ac:dyDescent="0.25">
      <c r="A12" s="142"/>
      <c r="B12" s="48"/>
      <c r="C12" s="56">
        <v>0</v>
      </c>
      <c r="D12" s="65"/>
      <c r="E12" s="65"/>
    </row>
    <row r="13" spans="1:5" x14ac:dyDescent="0.25">
      <c r="A13" s="47"/>
      <c r="B13" s="66" t="s">
        <v>4</v>
      </c>
      <c r="C13" s="75">
        <f>SUM(C8:C12)</f>
        <v>320616122.33000004</v>
      </c>
      <c r="D13" s="65"/>
      <c r="E13" s="65"/>
    </row>
    <row r="14" spans="1:5" ht="32.25" customHeight="1" x14ac:dyDescent="0.25">
      <c r="A14" s="199" t="s">
        <v>667</v>
      </c>
      <c r="B14" s="199"/>
      <c r="C14" s="199"/>
      <c r="D14" s="199"/>
      <c r="E14" s="199"/>
    </row>
    <row r="15" spans="1:5" x14ac:dyDescent="0.25">
      <c r="A15" s="70"/>
      <c r="B15" s="87"/>
      <c r="C15" s="84"/>
      <c r="D15" s="85"/>
      <c r="E15" s="85"/>
    </row>
    <row r="16" spans="1:5" x14ac:dyDescent="0.25">
      <c r="A16" s="70"/>
      <c r="B16" s="87"/>
      <c r="C16" s="84"/>
      <c r="D16" s="85"/>
      <c r="E16" s="85"/>
    </row>
    <row r="17" spans="1:5" x14ac:dyDescent="0.25">
      <c r="A17" s="70"/>
      <c r="B17" s="87"/>
      <c r="C17" s="84"/>
      <c r="D17" s="85"/>
      <c r="E17" s="85"/>
    </row>
    <row r="18" spans="1:5" x14ac:dyDescent="0.25">
      <c r="A18" s="70"/>
      <c r="B18" s="87"/>
      <c r="C18" s="84"/>
      <c r="D18" s="85"/>
      <c r="E18" s="85"/>
    </row>
    <row r="19" spans="1:5" x14ac:dyDescent="0.25">
      <c r="A19" s="70"/>
      <c r="B19" s="87"/>
      <c r="C19" s="84"/>
      <c r="D19" s="85"/>
      <c r="E19" s="85"/>
    </row>
    <row r="20" spans="1:5" x14ac:dyDescent="0.25">
      <c r="A20" s="70"/>
      <c r="B20" s="87"/>
      <c r="C20" s="84"/>
      <c r="D20" s="85"/>
      <c r="E20" s="85"/>
    </row>
    <row r="21" spans="1:5" x14ac:dyDescent="0.25">
      <c r="A21" s="70"/>
      <c r="B21" s="87"/>
      <c r="C21" s="84"/>
      <c r="D21" s="85"/>
      <c r="E21" s="85"/>
    </row>
    <row r="22" spans="1:5" x14ac:dyDescent="0.25">
      <c r="A22" s="70"/>
      <c r="B22" s="87"/>
      <c r="C22" s="84"/>
      <c r="D22" s="85"/>
      <c r="E22" s="85"/>
    </row>
    <row r="23" spans="1:5" x14ac:dyDescent="0.25">
      <c r="A23" s="70"/>
      <c r="B23" s="87"/>
      <c r="C23" s="84"/>
      <c r="D23" s="85"/>
      <c r="E23" s="85"/>
    </row>
    <row r="24" spans="1:5" x14ac:dyDescent="0.25">
      <c r="A24" s="70"/>
      <c r="B24" s="87"/>
      <c r="C24" s="84"/>
      <c r="D24" s="85"/>
      <c r="E24" s="85"/>
    </row>
    <row r="25" spans="1:5" x14ac:dyDescent="0.25">
      <c r="A25" s="70"/>
      <c r="B25" s="87"/>
      <c r="C25" s="84"/>
      <c r="D25" s="85"/>
      <c r="E25" s="85"/>
    </row>
    <row r="26" spans="1:5" x14ac:dyDescent="0.25">
      <c r="A26" s="70"/>
      <c r="B26" s="87"/>
      <c r="C26" s="84"/>
      <c r="D26" s="85"/>
      <c r="E26" s="85"/>
    </row>
    <row r="27" spans="1:5" x14ac:dyDescent="0.25">
      <c r="A27" s="70"/>
      <c r="B27" s="87"/>
      <c r="C27" s="84"/>
      <c r="D27" s="85"/>
      <c r="E27" s="85"/>
    </row>
    <row r="28" spans="1:5" x14ac:dyDescent="0.25">
      <c r="A28" s="70"/>
      <c r="B28" s="87"/>
      <c r="C28" s="84"/>
      <c r="D28" s="85"/>
      <c r="E28" s="85"/>
    </row>
    <row r="29" spans="1:5" x14ac:dyDescent="0.25">
      <c r="A29" s="70"/>
      <c r="B29" s="87"/>
      <c r="C29" s="84"/>
      <c r="D29" s="85"/>
      <c r="E29" s="85"/>
    </row>
    <row r="30" spans="1:5" x14ac:dyDescent="0.25">
      <c r="A30" s="70"/>
      <c r="B30" s="87"/>
      <c r="C30" s="84"/>
      <c r="D30" s="85"/>
      <c r="E30" s="85"/>
    </row>
    <row r="31" spans="1:5" x14ac:dyDescent="0.25">
      <c r="A31" s="9"/>
      <c r="B31" s="31"/>
      <c r="C31" s="30"/>
      <c r="D31" s="29"/>
      <c r="E31" s="29"/>
    </row>
  </sheetData>
  <protectedRanges>
    <protectedRange sqref="B13:D13 B15:D31 B10:C12" name="Rango1_1"/>
    <protectedRange sqref="B8:D9 D10:D12" name="Rango1_1_1"/>
  </protectedRanges>
  <mergeCells count="7">
    <mergeCell ref="A14:E14"/>
    <mergeCell ref="A2:E2"/>
    <mergeCell ref="A3:E3"/>
    <mergeCell ref="A4:E4"/>
    <mergeCell ref="A5:E5"/>
    <mergeCell ref="A6:B6"/>
    <mergeCell ref="C6:E6"/>
  </mergeCells>
  <pageMargins left="1.4960629921259843" right="0.70866141732283472" top="0.74803149606299213" bottom="0.74803149606299213" header="0.31496062992125984" footer="0.31496062992125984"/>
  <pageSetup scale="85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27"/>
  <sheetViews>
    <sheetView workbookViewId="0">
      <selection activeCell="D26" sqref="D26"/>
    </sheetView>
  </sheetViews>
  <sheetFormatPr baseColWidth="10" defaultColWidth="11.42578125" defaultRowHeight="15" x14ac:dyDescent="0.25"/>
  <cols>
    <col min="1" max="1" width="25.4257812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5" x14ac:dyDescent="0.25">
      <c r="A1" s="1"/>
      <c r="B1" s="1"/>
      <c r="C1" s="1"/>
      <c r="D1" s="1"/>
      <c r="E1" s="3" t="s">
        <v>68</v>
      </c>
    </row>
    <row r="2" spans="1:5" x14ac:dyDescent="0.25">
      <c r="A2" s="190" t="s">
        <v>140</v>
      </c>
      <c r="B2" s="190"/>
      <c r="C2" s="190"/>
      <c r="D2" s="190"/>
      <c r="E2" s="190"/>
    </row>
    <row r="3" spans="1:5" ht="15.75" customHeight="1" x14ac:dyDescent="0.25">
      <c r="A3" s="190" t="s">
        <v>7</v>
      </c>
      <c r="B3" s="190"/>
      <c r="C3" s="190"/>
      <c r="D3" s="190"/>
      <c r="E3" s="190"/>
    </row>
    <row r="4" spans="1:5" x14ac:dyDescent="0.25">
      <c r="A4" s="190" t="s">
        <v>67</v>
      </c>
      <c r="B4" s="190"/>
      <c r="C4" s="190"/>
      <c r="D4" s="190"/>
      <c r="E4" s="190"/>
    </row>
    <row r="5" spans="1:5" x14ac:dyDescent="0.25">
      <c r="A5" s="192" t="s">
        <v>3</v>
      </c>
      <c r="B5" s="192"/>
      <c r="C5" s="192"/>
      <c r="D5" s="192"/>
      <c r="E5" s="192"/>
    </row>
    <row r="6" spans="1:5" x14ac:dyDescent="0.25">
      <c r="A6" s="201"/>
      <c r="B6" s="201"/>
      <c r="C6" s="193"/>
      <c r="D6" s="193"/>
      <c r="E6" s="193"/>
    </row>
    <row r="7" spans="1:5" ht="20.25" customHeight="1" x14ac:dyDescent="0.25">
      <c r="A7" s="112" t="s">
        <v>11</v>
      </c>
      <c r="B7" s="113" t="s">
        <v>12</v>
      </c>
      <c r="C7" s="114" t="s">
        <v>13</v>
      </c>
      <c r="D7" s="114" t="s">
        <v>60</v>
      </c>
      <c r="E7" s="114" t="s">
        <v>28</v>
      </c>
    </row>
    <row r="8" spans="1:5" ht="21" customHeight="1" x14ac:dyDescent="0.25">
      <c r="A8" s="128" t="s">
        <v>653</v>
      </c>
      <c r="B8" s="128" t="s">
        <v>654</v>
      </c>
      <c r="C8" s="56">
        <v>0</v>
      </c>
      <c r="D8" s="65" t="s">
        <v>655</v>
      </c>
      <c r="E8" s="65"/>
    </row>
    <row r="9" spans="1:5" x14ac:dyDescent="0.25">
      <c r="A9" s="47"/>
      <c r="B9" s="48"/>
      <c r="C9" s="56"/>
      <c r="D9" s="65"/>
      <c r="E9" s="65"/>
    </row>
    <row r="10" spans="1:5" x14ac:dyDescent="0.25">
      <c r="A10" s="47"/>
      <c r="B10" s="48"/>
      <c r="C10" s="56"/>
      <c r="D10" s="65"/>
      <c r="E10" s="65"/>
    </row>
    <row r="11" spans="1:5" x14ac:dyDescent="0.25">
      <c r="A11" s="47"/>
      <c r="B11" s="66" t="s">
        <v>4</v>
      </c>
      <c r="C11" s="56">
        <f>SUM(C8:C10)</f>
        <v>0</v>
      </c>
      <c r="D11" s="65"/>
      <c r="E11" s="65"/>
    </row>
    <row r="12" spans="1:5" ht="29.25" customHeight="1" x14ac:dyDescent="0.25">
      <c r="A12" s="199" t="s">
        <v>667</v>
      </c>
      <c r="B12" s="199"/>
      <c r="C12" s="199"/>
      <c r="D12" s="199"/>
      <c r="E12" s="199"/>
    </row>
    <row r="13" spans="1:5" x14ac:dyDescent="0.25">
      <c r="A13" s="9"/>
      <c r="B13" s="31"/>
      <c r="C13" s="30"/>
      <c r="D13" s="29"/>
      <c r="E13" s="29"/>
    </row>
    <row r="14" spans="1:5" x14ac:dyDescent="0.25">
      <c r="A14" s="9"/>
      <c r="B14" s="31"/>
      <c r="C14" s="30"/>
      <c r="D14" s="29"/>
      <c r="E14" s="29"/>
    </row>
    <row r="15" spans="1:5" x14ac:dyDescent="0.25">
      <c r="A15" s="9"/>
      <c r="B15" s="31"/>
      <c r="C15" s="30"/>
      <c r="D15" s="29"/>
      <c r="E15" s="29"/>
    </row>
    <row r="16" spans="1:5" x14ac:dyDescent="0.25">
      <c r="A16" s="9"/>
      <c r="B16" s="31"/>
      <c r="C16" s="30"/>
      <c r="D16" s="29"/>
      <c r="E16" s="29"/>
    </row>
    <row r="17" spans="1:5" x14ac:dyDescent="0.25">
      <c r="A17" s="9"/>
      <c r="B17" s="31"/>
      <c r="C17" s="30"/>
      <c r="D17" s="29"/>
      <c r="E17" s="29"/>
    </row>
    <row r="18" spans="1:5" x14ac:dyDescent="0.25">
      <c r="A18" s="9"/>
      <c r="B18" s="31"/>
      <c r="C18" s="30"/>
      <c r="D18" s="29"/>
      <c r="E18" s="29"/>
    </row>
    <row r="19" spans="1:5" x14ac:dyDescent="0.25">
      <c r="A19" s="9"/>
      <c r="B19" s="31"/>
      <c r="C19" s="30"/>
      <c r="D19" s="29"/>
      <c r="E19" s="29"/>
    </row>
    <row r="20" spans="1:5" x14ac:dyDescent="0.25">
      <c r="A20" s="9"/>
      <c r="B20" s="31"/>
      <c r="C20" s="30"/>
      <c r="D20" s="29"/>
      <c r="E20" s="29"/>
    </row>
    <row r="21" spans="1:5" x14ac:dyDescent="0.25">
      <c r="A21" s="9"/>
      <c r="B21" s="31"/>
      <c r="C21" s="30"/>
      <c r="D21" s="29"/>
      <c r="E21" s="29"/>
    </row>
    <row r="22" spans="1:5" x14ac:dyDescent="0.25">
      <c r="A22" s="9"/>
      <c r="B22" s="31"/>
      <c r="C22" s="30"/>
      <c r="D22" s="29"/>
      <c r="E22" s="29"/>
    </row>
    <row r="23" spans="1:5" x14ac:dyDescent="0.25">
      <c r="A23" s="9"/>
      <c r="B23" s="31"/>
      <c r="C23" s="30"/>
      <c r="D23" s="29"/>
      <c r="E23" s="29"/>
    </row>
    <row r="24" spans="1:5" x14ac:dyDescent="0.25">
      <c r="A24" s="9"/>
      <c r="B24" s="31"/>
      <c r="C24" s="30"/>
      <c r="D24" s="29"/>
      <c r="E24" s="29"/>
    </row>
    <row r="25" spans="1:5" x14ac:dyDescent="0.25">
      <c r="A25" s="9"/>
      <c r="B25" s="31"/>
      <c r="C25" s="30"/>
      <c r="D25" s="29"/>
      <c r="E25" s="29"/>
    </row>
    <row r="26" spans="1:5" x14ac:dyDescent="0.25">
      <c r="A26" s="9"/>
      <c r="B26" s="31"/>
      <c r="C26" s="30"/>
      <c r="D26" s="29"/>
      <c r="E26" s="29"/>
    </row>
    <row r="27" spans="1:5" x14ac:dyDescent="0.25">
      <c r="A27" s="14"/>
      <c r="B27" s="202"/>
      <c r="C27" s="202"/>
      <c r="D27" s="203"/>
      <c r="E27" s="203"/>
    </row>
  </sheetData>
  <protectedRanges>
    <protectedRange sqref="B13:D26" name="Rango1_1"/>
    <protectedRange sqref="B8:D11" name="Rango1_1_1"/>
  </protectedRanges>
  <mergeCells count="8">
    <mergeCell ref="B27:E27"/>
    <mergeCell ref="A12:E12"/>
    <mergeCell ref="A2:E2"/>
    <mergeCell ref="A3:E3"/>
    <mergeCell ref="A4:E4"/>
    <mergeCell ref="A5:E5"/>
    <mergeCell ref="A6:B6"/>
    <mergeCell ref="C6:E6"/>
  </mergeCells>
  <pageMargins left="0.70866141732283472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30"/>
  <sheetViews>
    <sheetView topLeftCell="A90" zoomScale="160" zoomScaleNormal="160" workbookViewId="0">
      <selection activeCell="C123" sqref="C123"/>
    </sheetView>
  </sheetViews>
  <sheetFormatPr baseColWidth="10" defaultColWidth="11.42578125" defaultRowHeight="15" x14ac:dyDescent="0.25"/>
  <cols>
    <col min="1" max="1" width="17" style="4" customWidth="1"/>
    <col min="2" max="2" width="37.5703125" style="4" customWidth="1"/>
    <col min="3" max="3" width="18.7109375" style="4" customWidth="1"/>
    <col min="4" max="4" width="18.42578125" style="4" customWidth="1"/>
    <col min="5" max="5" width="19.710937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3" t="s">
        <v>69</v>
      </c>
    </row>
    <row r="2" spans="1:7" x14ac:dyDescent="0.25">
      <c r="A2" s="190" t="s">
        <v>140</v>
      </c>
      <c r="B2" s="190"/>
      <c r="C2" s="190"/>
      <c r="D2" s="190"/>
      <c r="E2" s="190"/>
      <c r="F2" s="190"/>
    </row>
    <row r="3" spans="1:7" ht="15.75" customHeight="1" x14ac:dyDescent="0.25">
      <c r="A3" s="190" t="s">
        <v>7</v>
      </c>
      <c r="B3" s="190"/>
      <c r="C3" s="190"/>
      <c r="D3" s="190"/>
      <c r="E3" s="190"/>
      <c r="F3" s="118"/>
    </row>
    <row r="4" spans="1:7" x14ac:dyDescent="0.25">
      <c r="A4" s="190" t="s">
        <v>67</v>
      </c>
      <c r="B4" s="190"/>
      <c r="C4" s="190"/>
      <c r="D4" s="190"/>
      <c r="E4" s="190"/>
    </row>
    <row r="5" spans="1:7" x14ac:dyDescent="0.25">
      <c r="A5" s="192" t="s">
        <v>70</v>
      </c>
      <c r="B5" s="192"/>
      <c r="C5" s="192"/>
      <c r="D5" s="192"/>
      <c r="E5" s="192"/>
    </row>
    <row r="6" spans="1:7" x14ac:dyDescent="0.25">
      <c r="A6" s="111"/>
      <c r="B6" s="111"/>
      <c r="C6" s="193"/>
      <c r="D6" s="193"/>
      <c r="E6" s="193"/>
    </row>
    <row r="7" spans="1:7" ht="24.75" customHeight="1" x14ac:dyDescent="0.25">
      <c r="A7" s="204" t="s">
        <v>71</v>
      </c>
      <c r="B7" s="204"/>
      <c r="C7" s="204"/>
      <c r="D7" s="204"/>
      <c r="E7" s="204"/>
    </row>
    <row r="8" spans="1:7" ht="22.5" customHeight="1" x14ac:dyDescent="0.25">
      <c r="A8" s="112" t="s">
        <v>11</v>
      </c>
      <c r="B8" s="113" t="s">
        <v>12</v>
      </c>
      <c r="C8" s="114" t="s">
        <v>14</v>
      </c>
      <c r="D8" s="114" t="s">
        <v>72</v>
      </c>
      <c r="E8" s="114" t="s">
        <v>73</v>
      </c>
    </row>
    <row r="9" spans="1:7" x14ac:dyDescent="0.25">
      <c r="A9" s="155" t="s">
        <v>656</v>
      </c>
      <c r="B9" s="132" t="s">
        <v>657</v>
      </c>
      <c r="C9" s="154">
        <f>C111</f>
        <v>343108261.07000005</v>
      </c>
      <c r="D9" s="65"/>
      <c r="E9" s="65"/>
      <c r="G9" s="140"/>
    </row>
    <row r="10" spans="1:7" ht="26.25" x14ac:dyDescent="0.25">
      <c r="A10" s="157" t="s">
        <v>1775</v>
      </c>
      <c r="B10" s="163" t="s">
        <v>2033</v>
      </c>
      <c r="C10" s="162">
        <f>C11+C13+C16+C19+C22+C27</f>
        <v>125130710.67999999</v>
      </c>
      <c r="D10" s="133">
        <v>0.35</v>
      </c>
      <c r="E10" s="134" t="s">
        <v>658</v>
      </c>
    </row>
    <row r="11" spans="1:7" ht="26.25" x14ac:dyDescent="0.25">
      <c r="A11" s="157" t="s">
        <v>1776</v>
      </c>
      <c r="B11" s="179" t="s">
        <v>1777</v>
      </c>
      <c r="C11" s="75">
        <f>C12</f>
        <v>44947169.57</v>
      </c>
      <c r="D11" s="65"/>
      <c r="E11" s="65"/>
    </row>
    <row r="12" spans="1:7" ht="26.25" x14ac:dyDescent="0.25">
      <c r="A12" s="157" t="s">
        <v>1778</v>
      </c>
      <c r="B12" s="157" t="s">
        <v>1779</v>
      </c>
      <c r="C12" s="56">
        <v>44947169.57</v>
      </c>
      <c r="D12" s="65"/>
      <c r="E12" s="65"/>
    </row>
    <row r="13" spans="1:7" ht="26.25" x14ac:dyDescent="0.25">
      <c r="A13" s="157" t="s">
        <v>1780</v>
      </c>
      <c r="B13" s="179" t="s">
        <v>1781</v>
      </c>
      <c r="C13" s="75">
        <f>SUM(C14:C15)</f>
        <v>16280254.51</v>
      </c>
      <c r="D13" s="65"/>
      <c r="E13" s="65"/>
    </row>
    <row r="14" spans="1:7" ht="26.25" x14ac:dyDescent="0.25">
      <c r="A14" s="157" t="s">
        <v>1782</v>
      </c>
      <c r="B14" s="157" t="s">
        <v>1783</v>
      </c>
      <c r="C14" s="56">
        <v>8220901.5999999996</v>
      </c>
      <c r="D14" s="65"/>
      <c r="E14" s="65"/>
    </row>
    <row r="15" spans="1:7" ht="26.25" x14ac:dyDescent="0.25">
      <c r="A15" s="157" t="s">
        <v>1784</v>
      </c>
      <c r="B15" s="157" t="s">
        <v>1785</v>
      </c>
      <c r="C15" s="56">
        <v>8059352.9100000001</v>
      </c>
      <c r="D15" s="65"/>
      <c r="E15" s="65"/>
    </row>
    <row r="16" spans="1:7" ht="26.25" x14ac:dyDescent="0.25">
      <c r="A16" s="157" t="s">
        <v>1786</v>
      </c>
      <c r="B16" s="179" t="s">
        <v>1787</v>
      </c>
      <c r="C16" s="75">
        <f>SUM(C17:C18)</f>
        <v>24275721.899999999</v>
      </c>
      <c r="D16" s="65"/>
      <c r="E16" s="65"/>
    </row>
    <row r="17" spans="1:5" ht="26.25" x14ac:dyDescent="0.25">
      <c r="A17" s="157" t="s">
        <v>1788</v>
      </c>
      <c r="B17" s="157" t="s">
        <v>1789</v>
      </c>
      <c r="C17" s="56">
        <v>5770713.9900000002</v>
      </c>
      <c r="D17" s="65"/>
      <c r="E17" s="65"/>
    </row>
    <row r="18" spans="1:5" ht="26.25" x14ac:dyDescent="0.25">
      <c r="A18" s="157" t="s">
        <v>1790</v>
      </c>
      <c r="B18" s="157" t="s">
        <v>1791</v>
      </c>
      <c r="C18" s="56">
        <v>18505007.91</v>
      </c>
      <c r="D18" s="65"/>
      <c r="E18" s="65"/>
    </row>
    <row r="19" spans="1:5" ht="26.25" x14ac:dyDescent="0.25">
      <c r="A19" s="157" t="s">
        <v>1792</v>
      </c>
      <c r="B19" s="179" t="s">
        <v>1793</v>
      </c>
      <c r="C19" s="75">
        <f>SUM(C20:C21)</f>
        <v>3344815</v>
      </c>
      <c r="D19" s="65"/>
      <c r="E19" s="65"/>
    </row>
    <row r="20" spans="1:5" ht="26.25" x14ac:dyDescent="0.25">
      <c r="A20" s="157" t="s">
        <v>1794</v>
      </c>
      <c r="B20" s="157" t="s">
        <v>1795</v>
      </c>
      <c r="C20" s="56">
        <v>3191950</v>
      </c>
      <c r="D20" s="65"/>
      <c r="E20" s="65"/>
    </row>
    <row r="21" spans="1:5" ht="26.25" x14ac:dyDescent="0.25">
      <c r="A21" s="157" t="s">
        <v>1796</v>
      </c>
      <c r="B21" s="157" t="s">
        <v>1797</v>
      </c>
      <c r="C21" s="56">
        <v>152865</v>
      </c>
      <c r="D21" s="65"/>
      <c r="E21" s="65"/>
    </row>
    <row r="22" spans="1:5" ht="26.25" x14ac:dyDescent="0.25">
      <c r="A22" s="157" t="s">
        <v>1798</v>
      </c>
      <c r="B22" s="179" t="s">
        <v>1799</v>
      </c>
      <c r="C22" s="75">
        <f>SUM(C23:C26)</f>
        <v>32541658.700000003</v>
      </c>
      <c r="D22" s="65"/>
      <c r="E22" s="65"/>
    </row>
    <row r="23" spans="1:5" ht="26.25" x14ac:dyDescent="0.25">
      <c r="A23" s="157" t="s">
        <v>2034</v>
      </c>
      <c r="B23" s="157" t="s">
        <v>2035</v>
      </c>
      <c r="C23" s="56">
        <v>3007377.71</v>
      </c>
      <c r="D23" s="65"/>
      <c r="E23" s="65"/>
    </row>
    <row r="24" spans="1:5" ht="26.25" x14ac:dyDescent="0.25">
      <c r="A24" s="157" t="s">
        <v>1800</v>
      </c>
      <c r="B24" s="157" t="s">
        <v>1801</v>
      </c>
      <c r="C24" s="56">
        <v>4913155.75</v>
      </c>
      <c r="D24" s="65"/>
      <c r="E24" s="65"/>
    </row>
    <row r="25" spans="1:5" ht="26.25" x14ac:dyDescent="0.25">
      <c r="A25" s="157" t="s">
        <v>1802</v>
      </c>
      <c r="B25" s="157" t="s">
        <v>2133</v>
      </c>
      <c r="C25" s="56">
        <v>22622125.23</v>
      </c>
      <c r="D25" s="65"/>
      <c r="E25" s="65"/>
    </row>
    <row r="26" spans="1:5" ht="26.25" x14ac:dyDescent="0.25">
      <c r="A26" s="157" t="s">
        <v>1802</v>
      </c>
      <c r="B26" s="157" t="s">
        <v>2088</v>
      </c>
      <c r="C26" s="56">
        <v>1999000.01</v>
      </c>
      <c r="D26" s="65"/>
      <c r="E26" s="65"/>
    </row>
    <row r="27" spans="1:5" ht="26.25" x14ac:dyDescent="0.25">
      <c r="A27" s="157" t="s">
        <v>1803</v>
      </c>
      <c r="B27" s="179" t="s">
        <v>1804</v>
      </c>
      <c r="C27" s="75">
        <f>SUM(C28:C29)</f>
        <v>3741091</v>
      </c>
      <c r="D27" s="65"/>
      <c r="E27" s="65"/>
    </row>
    <row r="28" spans="1:5" ht="26.25" x14ac:dyDescent="0.25">
      <c r="A28" s="157" t="s">
        <v>1805</v>
      </c>
      <c r="B28" s="157" t="s">
        <v>1806</v>
      </c>
      <c r="C28" s="56">
        <v>3214091</v>
      </c>
      <c r="D28" s="65"/>
      <c r="E28" s="65"/>
    </row>
    <row r="29" spans="1:5" ht="26.25" x14ac:dyDescent="0.25">
      <c r="A29" s="157" t="s">
        <v>1807</v>
      </c>
      <c r="B29" s="157" t="s">
        <v>1808</v>
      </c>
      <c r="C29" s="56">
        <v>527000</v>
      </c>
      <c r="D29" s="65"/>
      <c r="E29" s="65"/>
    </row>
    <row r="30" spans="1:5" ht="26.25" x14ac:dyDescent="0.25">
      <c r="A30" s="157" t="s">
        <v>1809</v>
      </c>
      <c r="B30" s="163" t="s">
        <v>2036</v>
      </c>
      <c r="C30" s="162">
        <f>C31+C36+C40+C45+C47+C49+C51</f>
        <v>13264400.539999999</v>
      </c>
      <c r="D30" s="133">
        <v>0.04</v>
      </c>
      <c r="E30" s="153" t="s">
        <v>1945</v>
      </c>
    </row>
    <row r="31" spans="1:5" ht="26.25" x14ac:dyDescent="0.25">
      <c r="A31" s="157" t="s">
        <v>1810</v>
      </c>
      <c r="B31" s="179" t="s">
        <v>1811</v>
      </c>
      <c r="C31" s="75">
        <f>SUM(C32:C35)</f>
        <v>2161141.2600000002</v>
      </c>
      <c r="D31" s="65"/>
      <c r="E31" s="65"/>
    </row>
    <row r="32" spans="1:5" ht="26.25" x14ac:dyDescent="0.25">
      <c r="A32" s="157" t="s">
        <v>1812</v>
      </c>
      <c r="B32" s="157" t="s">
        <v>1813</v>
      </c>
      <c r="C32" s="56">
        <v>1155002.48</v>
      </c>
      <c r="D32" s="65"/>
      <c r="E32" s="65"/>
    </row>
    <row r="33" spans="1:5" ht="26.25" x14ac:dyDescent="0.25">
      <c r="A33" s="157" t="s">
        <v>1814</v>
      </c>
      <c r="B33" s="157" t="s">
        <v>1815</v>
      </c>
      <c r="C33" s="56">
        <v>82861.119999999995</v>
      </c>
      <c r="D33" s="65"/>
      <c r="E33" s="65"/>
    </row>
    <row r="34" spans="1:5" ht="26.25" x14ac:dyDescent="0.25">
      <c r="A34" s="157" t="s">
        <v>1816</v>
      </c>
      <c r="B34" s="157" t="s">
        <v>1817</v>
      </c>
      <c r="C34" s="56">
        <v>118405.51</v>
      </c>
      <c r="D34" s="65"/>
      <c r="E34" s="65"/>
    </row>
    <row r="35" spans="1:5" ht="26.25" x14ac:dyDescent="0.25">
      <c r="A35" s="157" t="s">
        <v>1818</v>
      </c>
      <c r="B35" s="157" t="s">
        <v>1819</v>
      </c>
      <c r="C35" s="56">
        <v>804872.15</v>
      </c>
      <c r="D35" s="65"/>
      <c r="E35" s="65"/>
    </row>
    <row r="36" spans="1:5" ht="26.25" x14ac:dyDescent="0.25">
      <c r="A36" s="157" t="s">
        <v>1820</v>
      </c>
      <c r="B36" s="179" t="s">
        <v>1821</v>
      </c>
      <c r="C36" s="75">
        <f>SUM(C37:C39)</f>
        <v>3904346.97</v>
      </c>
      <c r="D36" s="65"/>
      <c r="E36" s="65"/>
    </row>
    <row r="37" spans="1:5" ht="26.25" x14ac:dyDescent="0.25">
      <c r="A37" s="157" t="s">
        <v>1822</v>
      </c>
      <c r="B37" s="157" t="s">
        <v>1823</v>
      </c>
      <c r="C37" s="56">
        <v>2328280.4900000002</v>
      </c>
      <c r="D37" s="65"/>
      <c r="E37" s="65"/>
    </row>
    <row r="38" spans="1:5" ht="26.25" x14ac:dyDescent="0.25">
      <c r="A38" s="157" t="s">
        <v>1824</v>
      </c>
      <c r="B38" s="157" t="s">
        <v>1825</v>
      </c>
      <c r="C38" s="56">
        <v>948695.87</v>
      </c>
      <c r="D38" s="65"/>
      <c r="E38" s="65"/>
    </row>
    <row r="39" spans="1:5" ht="26.25" x14ac:dyDescent="0.25">
      <c r="A39" s="157" t="s">
        <v>1826</v>
      </c>
      <c r="B39" s="157" t="s">
        <v>1827</v>
      </c>
      <c r="C39" s="56">
        <v>627370.61</v>
      </c>
      <c r="D39" s="65"/>
      <c r="E39" s="65"/>
    </row>
    <row r="40" spans="1:5" ht="26.25" x14ac:dyDescent="0.25">
      <c r="A40" s="157" t="s">
        <v>1828</v>
      </c>
      <c r="B40" s="179" t="s">
        <v>1829</v>
      </c>
      <c r="C40" s="75">
        <f>SUM(C41:C44)</f>
        <v>123032.22</v>
      </c>
      <c r="D40" s="65"/>
      <c r="E40" s="65"/>
    </row>
    <row r="41" spans="1:5" ht="26.25" x14ac:dyDescent="0.25">
      <c r="A41" s="157" t="s">
        <v>1830</v>
      </c>
      <c r="B41" s="157" t="s">
        <v>1831</v>
      </c>
      <c r="C41" s="56">
        <v>16500</v>
      </c>
      <c r="D41" s="65"/>
      <c r="E41" s="65"/>
    </row>
    <row r="42" spans="1:5" ht="26.25" x14ac:dyDescent="0.25">
      <c r="A42" s="157" t="s">
        <v>1832</v>
      </c>
      <c r="B42" s="157" t="s">
        <v>1833</v>
      </c>
      <c r="C42" s="56">
        <v>81647.72</v>
      </c>
      <c r="D42" s="65"/>
      <c r="E42" s="65"/>
    </row>
    <row r="43" spans="1:5" ht="26.25" x14ac:dyDescent="0.25">
      <c r="A43" s="161" t="s">
        <v>2134</v>
      </c>
      <c r="B43" s="157" t="s">
        <v>2135</v>
      </c>
      <c r="C43" s="56">
        <v>5050</v>
      </c>
      <c r="D43" s="65"/>
      <c r="E43" s="65"/>
    </row>
    <row r="44" spans="1:5" ht="26.25" x14ac:dyDescent="0.25">
      <c r="A44" s="157" t="s">
        <v>1834</v>
      </c>
      <c r="B44" s="157" t="s">
        <v>2065</v>
      </c>
      <c r="C44" s="56">
        <v>19834.5</v>
      </c>
      <c r="D44" s="65"/>
      <c r="E44" s="65"/>
    </row>
    <row r="45" spans="1:5" ht="26.25" x14ac:dyDescent="0.25">
      <c r="A45" s="157" t="s">
        <v>1835</v>
      </c>
      <c r="B45" s="179" t="s">
        <v>1836</v>
      </c>
      <c r="C45" s="75">
        <f>SUM(C46)</f>
        <v>162908.79</v>
      </c>
      <c r="D45" s="65"/>
      <c r="E45" s="65"/>
    </row>
    <row r="46" spans="1:5" ht="26.25" x14ac:dyDescent="0.25">
      <c r="A46" s="157" t="s">
        <v>1837</v>
      </c>
      <c r="B46" s="157" t="s">
        <v>1838</v>
      </c>
      <c r="C46" s="56">
        <v>162908.79</v>
      </c>
      <c r="D46" s="65"/>
      <c r="E46" s="65"/>
    </row>
    <row r="47" spans="1:5" ht="26.25" x14ac:dyDescent="0.25">
      <c r="A47" s="157" t="s">
        <v>1839</v>
      </c>
      <c r="B47" s="179" t="s">
        <v>1840</v>
      </c>
      <c r="C47" s="75">
        <f>SUM(C48)</f>
        <v>4468318.99</v>
      </c>
      <c r="D47" s="65"/>
      <c r="E47" s="65"/>
    </row>
    <row r="48" spans="1:5" ht="26.25" x14ac:dyDescent="0.25">
      <c r="A48" s="157" t="s">
        <v>1841</v>
      </c>
      <c r="B48" s="157" t="s">
        <v>1842</v>
      </c>
      <c r="C48" s="56">
        <v>4468318.99</v>
      </c>
      <c r="D48" s="65"/>
      <c r="E48" s="65"/>
    </row>
    <row r="49" spans="1:5" ht="26.25" x14ac:dyDescent="0.25">
      <c r="A49" s="157" t="s">
        <v>1843</v>
      </c>
      <c r="B49" s="179" t="s">
        <v>1844</v>
      </c>
      <c r="C49" s="75">
        <v>430645.61</v>
      </c>
      <c r="D49" s="65"/>
      <c r="E49" s="65"/>
    </row>
    <row r="50" spans="1:5" ht="26.25" x14ac:dyDescent="0.25">
      <c r="A50" s="157" t="s">
        <v>1845</v>
      </c>
      <c r="B50" s="157" t="s">
        <v>1846</v>
      </c>
      <c r="C50" s="56">
        <v>430645.61</v>
      </c>
      <c r="D50" s="65"/>
      <c r="E50" s="65"/>
    </row>
    <row r="51" spans="1:5" ht="26.25" x14ac:dyDescent="0.25">
      <c r="A51" s="157" t="s">
        <v>1847</v>
      </c>
      <c r="B51" s="179" t="s">
        <v>1848</v>
      </c>
      <c r="C51" s="75">
        <f>SUM(C52:C56)</f>
        <v>2014006.7</v>
      </c>
      <c r="D51" s="65"/>
      <c r="E51" s="65"/>
    </row>
    <row r="52" spans="1:5" ht="26.25" x14ac:dyDescent="0.25">
      <c r="A52" s="157" t="s">
        <v>1849</v>
      </c>
      <c r="B52" s="157" t="s">
        <v>1850</v>
      </c>
      <c r="C52" s="56">
        <v>203302.83</v>
      </c>
      <c r="D52" s="65"/>
      <c r="E52" s="65"/>
    </row>
    <row r="53" spans="1:5" ht="26.25" x14ac:dyDescent="0.25">
      <c r="A53" s="157" t="s">
        <v>1851</v>
      </c>
      <c r="B53" s="157" t="s">
        <v>1852</v>
      </c>
      <c r="C53" s="56">
        <v>49111.5</v>
      </c>
      <c r="D53" s="65"/>
      <c r="E53" s="65"/>
    </row>
    <row r="54" spans="1:5" ht="26.25" x14ac:dyDescent="0.25">
      <c r="A54" s="161" t="s">
        <v>2109</v>
      </c>
      <c r="B54" s="157" t="s">
        <v>1853</v>
      </c>
      <c r="C54" s="56">
        <v>887425.63</v>
      </c>
      <c r="D54" s="65"/>
      <c r="E54" s="65"/>
    </row>
    <row r="55" spans="1:5" ht="26.25" x14ac:dyDescent="0.25">
      <c r="A55" s="157" t="s">
        <v>1854</v>
      </c>
      <c r="B55" s="157" t="s">
        <v>1855</v>
      </c>
      <c r="C55" s="56">
        <v>861466.74</v>
      </c>
      <c r="D55" s="65"/>
      <c r="E55" s="65"/>
    </row>
    <row r="56" spans="1:5" ht="26.25" x14ac:dyDescent="0.25">
      <c r="A56" s="157" t="s">
        <v>1854</v>
      </c>
      <c r="B56" s="157" t="s">
        <v>2110</v>
      </c>
      <c r="C56" s="56">
        <v>12700</v>
      </c>
      <c r="D56" s="65"/>
      <c r="E56" s="65"/>
    </row>
    <row r="57" spans="1:5" ht="34.5" x14ac:dyDescent="0.25">
      <c r="A57" s="157" t="s">
        <v>1856</v>
      </c>
      <c r="B57" s="163" t="s">
        <v>2037</v>
      </c>
      <c r="C57" s="162">
        <f>C58+C64+C68+C77+C81+C92+C96+C99+C88</f>
        <v>34009603.93</v>
      </c>
      <c r="D57" s="133">
        <v>0.08</v>
      </c>
      <c r="E57" s="152" t="s">
        <v>659</v>
      </c>
    </row>
    <row r="58" spans="1:5" ht="26.25" x14ac:dyDescent="0.25">
      <c r="A58" s="157" t="s">
        <v>1857</v>
      </c>
      <c r="B58" s="179" t="s">
        <v>1858</v>
      </c>
      <c r="C58" s="75">
        <f>SUM(C59:C63)</f>
        <v>2158503.2100000004</v>
      </c>
      <c r="D58" s="65"/>
      <c r="E58" s="65"/>
    </row>
    <row r="59" spans="1:5" ht="26.25" x14ac:dyDescent="0.25">
      <c r="A59" s="157" t="s">
        <v>1859</v>
      </c>
      <c r="B59" s="157" t="s">
        <v>1860</v>
      </c>
      <c r="C59" s="56">
        <v>437471</v>
      </c>
      <c r="D59" s="65"/>
      <c r="E59" s="65"/>
    </row>
    <row r="60" spans="1:5" ht="26.25" x14ac:dyDescent="0.25">
      <c r="A60" s="157" t="s">
        <v>1861</v>
      </c>
      <c r="B60" s="157" t="s">
        <v>1862</v>
      </c>
      <c r="C60" s="56">
        <v>8166</v>
      </c>
      <c r="D60" s="65"/>
      <c r="E60" s="65"/>
    </row>
    <row r="61" spans="1:5" ht="26.25" x14ac:dyDescent="0.25">
      <c r="A61" s="157" t="s">
        <v>1863</v>
      </c>
      <c r="B61" s="157" t="s">
        <v>1864</v>
      </c>
      <c r="C61" s="56">
        <v>364747.03</v>
      </c>
      <c r="D61" s="65"/>
      <c r="E61" s="65"/>
    </row>
    <row r="62" spans="1:5" ht="26.25" x14ac:dyDescent="0.25">
      <c r="A62" s="157" t="s">
        <v>1865</v>
      </c>
      <c r="B62" s="157" t="s">
        <v>1866</v>
      </c>
      <c r="C62" s="56">
        <v>1346657.58</v>
      </c>
      <c r="D62" s="133"/>
      <c r="E62" s="152"/>
    </row>
    <row r="63" spans="1:5" ht="26.25" x14ac:dyDescent="0.25">
      <c r="A63" s="157" t="s">
        <v>1867</v>
      </c>
      <c r="B63" s="157" t="s">
        <v>1868</v>
      </c>
      <c r="C63" s="56">
        <v>1461.6</v>
      </c>
      <c r="D63" s="65"/>
      <c r="E63" s="65"/>
    </row>
    <row r="64" spans="1:5" ht="26.25" x14ac:dyDescent="0.25">
      <c r="A64" s="157" t="s">
        <v>1869</v>
      </c>
      <c r="B64" s="179" t="s">
        <v>1870</v>
      </c>
      <c r="C64" s="75">
        <f>SUM(C65:C67)</f>
        <v>7543781.3799999999</v>
      </c>
      <c r="D64" s="65"/>
      <c r="E64" s="65"/>
    </row>
    <row r="65" spans="1:5" ht="26.25" x14ac:dyDescent="0.25">
      <c r="A65" s="157" t="s">
        <v>1871</v>
      </c>
      <c r="B65" s="157" t="s">
        <v>1872</v>
      </c>
      <c r="C65" s="56">
        <v>6314500.5800000001</v>
      </c>
      <c r="D65" s="65"/>
      <c r="E65" s="65"/>
    </row>
    <row r="66" spans="1:5" ht="26.25" x14ac:dyDescent="0.25">
      <c r="A66" s="157" t="s">
        <v>1873</v>
      </c>
      <c r="B66" s="157" t="s">
        <v>1874</v>
      </c>
      <c r="C66" s="56">
        <v>1183744.8</v>
      </c>
      <c r="D66" s="65"/>
      <c r="E66" s="65"/>
    </row>
    <row r="67" spans="1:5" ht="26.25" x14ac:dyDescent="0.25">
      <c r="A67" s="157" t="s">
        <v>1875</v>
      </c>
      <c r="B67" s="157" t="s">
        <v>1876</v>
      </c>
      <c r="C67" s="56">
        <v>45536</v>
      </c>
      <c r="D67" s="65"/>
      <c r="E67" s="65"/>
    </row>
    <row r="68" spans="1:5" ht="26.25" x14ac:dyDescent="0.25">
      <c r="A68" s="157" t="s">
        <v>1877</v>
      </c>
      <c r="B68" s="179" t="s">
        <v>1878</v>
      </c>
      <c r="C68" s="75">
        <f>SUM(C69:C76)</f>
        <v>14269440.729999999</v>
      </c>
      <c r="D68" s="65"/>
      <c r="E68" s="65"/>
    </row>
    <row r="69" spans="1:5" ht="26.25" x14ac:dyDescent="0.25">
      <c r="A69" s="157" t="s">
        <v>1879</v>
      </c>
      <c r="B69" s="157" t="s">
        <v>1880</v>
      </c>
      <c r="C69" s="56">
        <v>417189.65</v>
      </c>
      <c r="D69" s="65"/>
      <c r="E69" s="65"/>
    </row>
    <row r="70" spans="1:5" ht="26.25" x14ac:dyDescent="0.25">
      <c r="A70" s="157" t="s">
        <v>1881</v>
      </c>
      <c r="B70" s="157" t="s">
        <v>1882</v>
      </c>
      <c r="C70" s="56">
        <v>26100</v>
      </c>
      <c r="D70" s="65"/>
      <c r="E70" s="65"/>
    </row>
    <row r="71" spans="1:5" ht="26.25" x14ac:dyDescent="0.25">
      <c r="A71" s="161" t="s">
        <v>2089</v>
      </c>
      <c r="B71" s="157" t="s">
        <v>2090</v>
      </c>
      <c r="C71" s="56">
        <v>54520</v>
      </c>
      <c r="D71" s="65"/>
      <c r="E71" s="65"/>
    </row>
    <row r="72" spans="1:5" ht="26.25" x14ac:dyDescent="0.25">
      <c r="A72" s="157" t="s">
        <v>1883</v>
      </c>
      <c r="B72" s="157" t="s">
        <v>1884</v>
      </c>
      <c r="C72" s="56">
        <v>1066324.55</v>
      </c>
      <c r="D72" s="65"/>
      <c r="E72" s="65"/>
    </row>
    <row r="73" spans="1:5" ht="26.25" x14ac:dyDescent="0.25">
      <c r="A73" s="157" t="s">
        <v>1885</v>
      </c>
      <c r="B73" s="157" t="s">
        <v>1886</v>
      </c>
      <c r="C73" s="56">
        <v>72394.44</v>
      </c>
      <c r="D73" s="65"/>
      <c r="E73" s="65"/>
    </row>
    <row r="74" spans="1:5" ht="26.25" x14ac:dyDescent="0.25">
      <c r="A74" s="157" t="s">
        <v>1887</v>
      </c>
      <c r="B74" s="157" t="s">
        <v>1888</v>
      </c>
      <c r="C74" s="56">
        <v>524530.23</v>
      </c>
      <c r="D74" s="65"/>
      <c r="E74" s="65"/>
    </row>
    <row r="75" spans="1:5" ht="26.25" x14ac:dyDescent="0.25">
      <c r="A75" s="161" t="s">
        <v>2091</v>
      </c>
      <c r="B75" s="157" t="s">
        <v>2092</v>
      </c>
      <c r="C75" s="56">
        <v>11685033.029999999</v>
      </c>
      <c r="D75" s="65"/>
      <c r="E75" s="65"/>
    </row>
    <row r="76" spans="1:5" ht="26.25" x14ac:dyDescent="0.25">
      <c r="A76" s="157" t="s">
        <v>1889</v>
      </c>
      <c r="B76" s="157" t="s">
        <v>1890</v>
      </c>
      <c r="C76" s="56">
        <v>423348.83</v>
      </c>
      <c r="D76" s="65"/>
      <c r="E76" s="65"/>
    </row>
    <row r="77" spans="1:5" ht="26.25" x14ac:dyDescent="0.25">
      <c r="A77" s="157" t="s">
        <v>1891</v>
      </c>
      <c r="B77" s="179" t="s">
        <v>1892</v>
      </c>
      <c r="C77" s="75">
        <f>SUM(C78:C80)</f>
        <v>847118.88</v>
      </c>
      <c r="D77" s="65"/>
      <c r="E77" s="65"/>
    </row>
    <row r="78" spans="1:5" ht="26.25" x14ac:dyDescent="0.25">
      <c r="A78" s="157" t="s">
        <v>1893</v>
      </c>
      <c r="B78" s="157" t="s">
        <v>1894</v>
      </c>
      <c r="C78" s="56">
        <v>9.17</v>
      </c>
      <c r="D78" s="65"/>
      <c r="E78" s="65"/>
    </row>
    <row r="79" spans="1:5" ht="26.25" x14ac:dyDescent="0.25">
      <c r="A79" s="157" t="s">
        <v>1895</v>
      </c>
      <c r="B79" s="157" t="s">
        <v>1896</v>
      </c>
      <c r="C79" s="56">
        <v>419533.71</v>
      </c>
      <c r="D79" s="65"/>
      <c r="E79" s="65"/>
    </row>
    <row r="80" spans="1:5" ht="26.25" x14ac:dyDescent="0.25">
      <c r="A80" s="157" t="s">
        <v>1897</v>
      </c>
      <c r="B80" s="157" t="s">
        <v>1898</v>
      </c>
      <c r="C80" s="56">
        <v>427576</v>
      </c>
      <c r="D80" s="65"/>
      <c r="E80" s="65"/>
    </row>
    <row r="81" spans="1:5" ht="26.25" x14ac:dyDescent="0.25">
      <c r="A81" s="157" t="s">
        <v>1899</v>
      </c>
      <c r="B81" s="179" t="s">
        <v>1900</v>
      </c>
      <c r="C81" s="75">
        <f>SUM(C82:C86)</f>
        <v>917319.38</v>
      </c>
      <c r="D81" s="65"/>
      <c r="E81" s="65"/>
    </row>
    <row r="82" spans="1:5" ht="26.25" x14ac:dyDescent="0.25">
      <c r="A82" s="157" t="s">
        <v>1901</v>
      </c>
      <c r="B82" s="157" t="s">
        <v>1902</v>
      </c>
      <c r="C82" s="56">
        <v>145402.43</v>
      </c>
      <c r="D82" s="65"/>
      <c r="E82" s="65"/>
    </row>
    <row r="83" spans="1:5" ht="26.25" x14ac:dyDescent="0.25">
      <c r="A83" s="157" t="s">
        <v>1903</v>
      </c>
      <c r="B83" s="157" t="s">
        <v>1904</v>
      </c>
      <c r="C83" s="56">
        <v>28680.62</v>
      </c>
      <c r="D83" s="65"/>
      <c r="E83" s="65"/>
    </row>
    <row r="84" spans="1:5" ht="26.25" x14ac:dyDescent="0.25">
      <c r="A84" s="161" t="s">
        <v>2066</v>
      </c>
      <c r="B84" s="157" t="s">
        <v>2067</v>
      </c>
      <c r="C84" s="56">
        <v>1400</v>
      </c>
      <c r="D84" s="65"/>
      <c r="E84" s="65"/>
    </row>
    <row r="85" spans="1:5" ht="26.25" x14ac:dyDescent="0.25">
      <c r="A85" s="157" t="s">
        <v>1905</v>
      </c>
      <c r="B85" s="157" t="s">
        <v>1906</v>
      </c>
      <c r="C85" s="56">
        <v>223534.33</v>
      </c>
      <c r="D85" s="65"/>
      <c r="E85" s="65"/>
    </row>
    <row r="86" spans="1:5" ht="26.25" x14ac:dyDescent="0.25">
      <c r="A86" s="157" t="s">
        <v>1907</v>
      </c>
      <c r="B86" s="157" t="s">
        <v>1908</v>
      </c>
      <c r="C86" s="56">
        <v>518302</v>
      </c>
      <c r="D86" s="65"/>
      <c r="E86" s="65"/>
    </row>
    <row r="87" spans="1:5" ht="26.25" x14ac:dyDescent="0.25">
      <c r="A87" s="157" t="s">
        <v>1909</v>
      </c>
      <c r="B87" s="157" t="s">
        <v>1910</v>
      </c>
      <c r="C87" s="56"/>
      <c r="D87" s="65"/>
      <c r="E87" s="65"/>
    </row>
    <row r="88" spans="1:5" ht="26.25" x14ac:dyDescent="0.25">
      <c r="A88" s="157" t="s">
        <v>1911</v>
      </c>
      <c r="B88" s="179" t="s">
        <v>1912</v>
      </c>
      <c r="C88" s="75">
        <f>SUM(C89:C91)</f>
        <v>1714258.96</v>
      </c>
      <c r="D88" s="65"/>
      <c r="E88" s="65"/>
    </row>
    <row r="89" spans="1:5" ht="26.25" x14ac:dyDescent="0.25">
      <c r="A89" s="157" t="s">
        <v>1913</v>
      </c>
      <c r="B89" s="157" t="s">
        <v>1914</v>
      </c>
      <c r="C89" s="56">
        <v>254259</v>
      </c>
      <c r="D89" s="65"/>
      <c r="E89" s="65"/>
    </row>
    <row r="90" spans="1:5" ht="26.25" x14ac:dyDescent="0.25">
      <c r="A90" s="157" t="s">
        <v>1915</v>
      </c>
      <c r="B90" s="157" t="s">
        <v>1916</v>
      </c>
      <c r="C90" s="56"/>
      <c r="D90" s="65"/>
      <c r="E90" s="65"/>
    </row>
    <row r="91" spans="1:5" ht="26.25" x14ac:dyDescent="0.25">
      <c r="A91" s="157" t="s">
        <v>1917</v>
      </c>
      <c r="B91" s="157" t="s">
        <v>1918</v>
      </c>
      <c r="C91" s="56">
        <v>1459999.96</v>
      </c>
      <c r="D91" s="65"/>
      <c r="E91" s="65"/>
    </row>
    <row r="92" spans="1:5" ht="26.25" x14ac:dyDescent="0.25">
      <c r="A92" s="157" t="s">
        <v>1919</v>
      </c>
      <c r="B92" s="179" t="s">
        <v>1920</v>
      </c>
      <c r="C92" s="75">
        <f>SUM(C93:C95)</f>
        <v>2264596.67</v>
      </c>
      <c r="D92" s="65"/>
      <c r="E92" s="65"/>
    </row>
    <row r="93" spans="1:5" ht="26.25" x14ac:dyDescent="0.25">
      <c r="A93" s="157" t="s">
        <v>1921</v>
      </c>
      <c r="B93" s="157" t="s">
        <v>1922</v>
      </c>
      <c r="C93" s="56">
        <v>18437</v>
      </c>
      <c r="D93" s="65"/>
      <c r="E93" s="65"/>
    </row>
    <row r="94" spans="1:5" ht="26.25" x14ac:dyDescent="0.25">
      <c r="A94" s="157" t="s">
        <v>1923</v>
      </c>
      <c r="B94" s="157" t="s">
        <v>1924</v>
      </c>
      <c r="C94" s="56">
        <v>12431.5</v>
      </c>
      <c r="D94" s="65"/>
      <c r="E94" s="65"/>
    </row>
    <row r="95" spans="1:5" ht="26.25" x14ac:dyDescent="0.25">
      <c r="A95" s="157" t="s">
        <v>1925</v>
      </c>
      <c r="B95" s="157" t="s">
        <v>1926</v>
      </c>
      <c r="C95" s="56">
        <v>2233728.17</v>
      </c>
      <c r="D95" s="65"/>
      <c r="E95" s="65"/>
    </row>
    <row r="96" spans="1:5" ht="26.25" x14ac:dyDescent="0.25">
      <c r="A96" s="157" t="s">
        <v>1927</v>
      </c>
      <c r="B96" s="179" t="s">
        <v>1928</v>
      </c>
      <c r="C96" s="75">
        <f>SUM(C97:C98)</f>
        <v>302881.71999999997</v>
      </c>
      <c r="D96" s="65"/>
      <c r="E96" s="65"/>
    </row>
    <row r="97" spans="1:5" ht="26.25" x14ac:dyDescent="0.25">
      <c r="A97" s="157" t="s">
        <v>1929</v>
      </c>
      <c r="B97" s="157" t="s">
        <v>1930</v>
      </c>
      <c r="C97" s="56">
        <v>289314.21999999997</v>
      </c>
      <c r="D97" s="65"/>
      <c r="E97" s="65"/>
    </row>
    <row r="98" spans="1:5" ht="26.25" x14ac:dyDescent="0.25">
      <c r="A98" s="157" t="s">
        <v>1931</v>
      </c>
      <c r="B98" s="157" t="s">
        <v>1932</v>
      </c>
      <c r="C98" s="56">
        <v>13567.5</v>
      </c>
      <c r="D98" s="65"/>
      <c r="E98" s="65"/>
    </row>
    <row r="99" spans="1:5" ht="26.25" x14ac:dyDescent="0.25">
      <c r="A99" s="157" t="s">
        <v>1933</v>
      </c>
      <c r="B99" s="179" t="s">
        <v>1934</v>
      </c>
      <c r="C99" s="75">
        <f>SUM(C100:C103)</f>
        <v>3991703</v>
      </c>
      <c r="D99" s="65"/>
      <c r="E99" s="65"/>
    </row>
    <row r="100" spans="1:5" ht="26.25" x14ac:dyDescent="0.25">
      <c r="A100" s="157" t="s">
        <v>1935</v>
      </c>
      <c r="B100" s="157" t="s">
        <v>1936</v>
      </c>
      <c r="C100" s="56">
        <v>30000</v>
      </c>
      <c r="D100" s="65"/>
      <c r="E100" s="65"/>
    </row>
    <row r="101" spans="1:5" ht="26.25" x14ac:dyDescent="0.25">
      <c r="A101" s="157" t="s">
        <v>1937</v>
      </c>
      <c r="B101" s="157" t="s">
        <v>1938</v>
      </c>
      <c r="C101" s="56">
        <v>537038.1</v>
      </c>
      <c r="D101" s="65"/>
      <c r="E101" s="65"/>
    </row>
    <row r="102" spans="1:5" ht="26.25" x14ac:dyDescent="0.25">
      <c r="A102" s="161" t="s">
        <v>2068</v>
      </c>
      <c r="B102" s="157" t="s">
        <v>2069</v>
      </c>
      <c r="C102" s="56">
        <v>153.22</v>
      </c>
      <c r="D102" s="65"/>
      <c r="E102" s="65"/>
    </row>
    <row r="103" spans="1:5" ht="26.25" x14ac:dyDescent="0.25">
      <c r="A103" s="157" t="s">
        <v>1939</v>
      </c>
      <c r="B103" s="157" t="s">
        <v>1940</v>
      </c>
      <c r="C103" s="56">
        <v>3424511.68</v>
      </c>
      <c r="D103" s="65"/>
      <c r="E103" s="65"/>
    </row>
    <row r="104" spans="1:5" ht="26.25" x14ac:dyDescent="0.25">
      <c r="A104" s="157" t="s">
        <v>1941</v>
      </c>
      <c r="B104" s="163" t="s">
        <v>2038</v>
      </c>
      <c r="C104" s="162">
        <f>SUM(C107)</f>
        <v>170695892.55000001</v>
      </c>
      <c r="D104" s="133">
        <v>0.53</v>
      </c>
      <c r="E104" s="65"/>
    </row>
    <row r="105" spans="1:5" ht="26.25" x14ac:dyDescent="0.25">
      <c r="A105" s="157" t="s">
        <v>1942</v>
      </c>
      <c r="B105" s="157" t="s">
        <v>2039</v>
      </c>
      <c r="C105" s="56"/>
      <c r="D105" s="65"/>
      <c r="E105" s="65"/>
    </row>
    <row r="106" spans="1:5" ht="26.25" x14ac:dyDescent="0.25">
      <c r="A106" s="157" t="s">
        <v>1943</v>
      </c>
      <c r="B106" s="157" t="s">
        <v>1944</v>
      </c>
      <c r="C106" s="56"/>
      <c r="D106" s="65"/>
      <c r="E106" s="65"/>
    </row>
    <row r="107" spans="1:5" ht="26.25" x14ac:dyDescent="0.25">
      <c r="A107" s="157" t="s">
        <v>2040</v>
      </c>
      <c r="B107" s="157" t="s">
        <v>2041</v>
      </c>
      <c r="C107" s="56">
        <v>170695892.55000001</v>
      </c>
      <c r="D107" s="65"/>
      <c r="E107" s="65"/>
    </row>
    <row r="108" spans="1:5" ht="26.25" x14ac:dyDescent="0.25">
      <c r="A108" s="161" t="s">
        <v>2143</v>
      </c>
      <c r="B108" s="163" t="s">
        <v>2144</v>
      </c>
      <c r="C108" s="162">
        <f>SUM(C109)</f>
        <v>7653.37</v>
      </c>
      <c r="D108" s="65"/>
      <c r="E108" s="65"/>
    </row>
    <row r="109" spans="1:5" ht="26.25" x14ac:dyDescent="0.25">
      <c r="A109" s="157" t="s">
        <v>2145</v>
      </c>
      <c r="B109" s="157" t="s">
        <v>2146</v>
      </c>
      <c r="C109" s="56">
        <v>7653.37</v>
      </c>
      <c r="D109" s="65"/>
      <c r="E109" s="65"/>
    </row>
    <row r="110" spans="1:5" x14ac:dyDescent="0.25">
      <c r="A110" s="182"/>
      <c r="B110" s="157"/>
      <c r="C110" s="183"/>
      <c r="D110" s="65"/>
      <c r="E110" s="65"/>
    </row>
    <row r="111" spans="1:5" x14ac:dyDescent="0.25">
      <c r="A111" s="60"/>
      <c r="B111" s="156" t="s">
        <v>4</v>
      </c>
      <c r="C111" s="180">
        <f>C10+C30+C57+C104+C108</f>
        <v>343108261.07000005</v>
      </c>
      <c r="D111" s="65"/>
      <c r="E111" s="65"/>
    </row>
    <row r="112" spans="1:5" x14ac:dyDescent="0.25">
      <c r="A112" s="125" t="s">
        <v>667</v>
      </c>
      <c r="B112" s="125"/>
      <c r="C112" s="125"/>
      <c r="D112" s="125"/>
    </row>
    <row r="113" spans="1:5" x14ac:dyDescent="0.25">
      <c r="A113" s="125"/>
      <c r="B113" s="125"/>
      <c r="C113" s="125"/>
      <c r="D113" s="125"/>
    </row>
    <row r="114" spans="1:5" x14ac:dyDescent="0.25">
      <c r="A114" s="125"/>
      <c r="B114" s="125"/>
      <c r="C114" s="125"/>
      <c r="D114" s="125"/>
    </row>
    <row r="115" spans="1:5" x14ac:dyDescent="0.25">
      <c r="A115" s="125"/>
      <c r="B115" s="125"/>
      <c r="C115" s="125"/>
      <c r="D115" s="125"/>
    </row>
    <row r="116" spans="1:5" x14ac:dyDescent="0.25">
      <c r="A116" s="125"/>
      <c r="B116" s="125"/>
      <c r="C116" s="125"/>
      <c r="D116" s="125"/>
    </row>
    <row r="117" spans="1:5" x14ac:dyDescent="0.25">
      <c r="A117" s="125"/>
      <c r="B117" s="125"/>
      <c r="C117" s="125"/>
      <c r="D117" s="125"/>
    </row>
    <row r="118" spans="1:5" x14ac:dyDescent="0.25">
      <c r="A118" s="125"/>
      <c r="B118" s="125"/>
      <c r="C118" s="125"/>
      <c r="D118" s="125"/>
    </row>
    <row r="119" spans="1:5" x14ac:dyDescent="0.25">
      <c r="A119" s="125"/>
      <c r="B119" s="125"/>
      <c r="C119" s="125"/>
      <c r="D119" s="125"/>
    </row>
    <row r="120" spans="1:5" x14ac:dyDescent="0.25">
      <c r="A120" s="125"/>
      <c r="B120" s="125"/>
      <c r="C120" s="125"/>
      <c r="D120" s="125"/>
    </row>
    <row r="121" spans="1:5" x14ac:dyDescent="0.25">
      <c r="A121" s="125"/>
      <c r="B121" s="125"/>
      <c r="C121" s="125"/>
      <c r="D121" s="125"/>
    </row>
    <row r="122" spans="1:5" x14ac:dyDescent="0.25">
      <c r="A122" s="125"/>
      <c r="B122" s="125"/>
      <c r="C122" s="125"/>
      <c r="D122" s="125"/>
    </row>
    <row r="123" spans="1:5" x14ac:dyDescent="0.25">
      <c r="A123" s="125"/>
      <c r="B123" s="125"/>
      <c r="C123" s="125"/>
      <c r="D123" s="125"/>
    </row>
    <row r="124" spans="1:5" x14ac:dyDescent="0.25">
      <c r="A124" s="125"/>
      <c r="B124" s="125"/>
      <c r="C124" s="125"/>
      <c r="D124" s="125"/>
    </row>
    <row r="125" spans="1:5" x14ac:dyDescent="0.25">
      <c r="A125" s="9"/>
      <c r="B125" s="31"/>
      <c r="C125" s="30"/>
      <c r="D125" s="29"/>
      <c r="E125" s="29"/>
    </row>
    <row r="126" spans="1:5" x14ac:dyDescent="0.25">
      <c r="A126" s="9"/>
      <c r="B126" s="31"/>
      <c r="C126" s="30"/>
      <c r="D126" s="29"/>
      <c r="E126" s="29"/>
    </row>
    <row r="127" spans="1:5" x14ac:dyDescent="0.25">
      <c r="A127" s="9"/>
      <c r="B127" s="31"/>
      <c r="C127" s="30"/>
      <c r="D127" s="29"/>
      <c r="E127" s="29"/>
    </row>
    <row r="128" spans="1:5" x14ac:dyDescent="0.25">
      <c r="A128" s="9"/>
      <c r="B128" s="31"/>
      <c r="C128" s="30"/>
      <c r="D128" s="29"/>
      <c r="E128" s="29"/>
    </row>
    <row r="129" spans="1:5" x14ac:dyDescent="0.25">
      <c r="A129" s="9"/>
      <c r="B129" s="31"/>
      <c r="C129" s="30"/>
      <c r="D129" s="29"/>
      <c r="E129" s="29"/>
    </row>
    <row r="130" spans="1:5" x14ac:dyDescent="0.25">
      <c r="A130" s="9"/>
      <c r="B130" s="31"/>
      <c r="C130" s="30"/>
      <c r="D130" s="29"/>
      <c r="E130" s="29"/>
    </row>
  </sheetData>
  <protectedRanges>
    <protectedRange sqref="B111:D111 B125:D130 C9:D9 C10 C31:D56 C30 C62 C11:D29 C58:D61 C57 C63:D110" name="Rango1_1"/>
    <protectedRange sqref="B9:B110" name="Rango1_1_1_1"/>
    <protectedRange sqref="D62 D10 D30 D57" name="Rango1_1_2"/>
  </protectedRanges>
  <mergeCells count="6">
    <mergeCell ref="A2:F2"/>
    <mergeCell ref="A3:E3"/>
    <mergeCell ref="A4:E4"/>
    <mergeCell ref="A5:E5"/>
    <mergeCell ref="A7:E7"/>
    <mergeCell ref="C6:E6"/>
  </mergeCells>
  <pageMargins left="1.4960629921259843" right="0.70866141732283472" top="0.35433070866141736" bottom="0.35433070866141736" header="0.31496062992125984" footer="0.31496062992125984"/>
  <pageSetup scale="90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74"/>
  <sheetViews>
    <sheetView topLeftCell="A45" workbookViewId="0">
      <selection activeCell="F68" sqref="F68"/>
    </sheetView>
  </sheetViews>
  <sheetFormatPr baseColWidth="10" defaultColWidth="11.42578125" defaultRowHeight="15" x14ac:dyDescent="0.25"/>
  <cols>
    <col min="1" max="1" width="25.28515625" style="4" customWidth="1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6" width="14.28515625" style="4" bestFit="1" customWidth="1"/>
    <col min="7" max="16384" width="11.42578125" style="4"/>
  </cols>
  <sheetData>
    <row r="1" spans="1:7" x14ac:dyDescent="0.25">
      <c r="A1" s="1"/>
      <c r="B1" s="1"/>
      <c r="C1" s="1"/>
      <c r="D1" s="1"/>
      <c r="E1" s="2"/>
      <c r="F1" s="197" t="s">
        <v>74</v>
      </c>
      <c r="G1" s="197"/>
    </row>
    <row r="2" spans="1:7" x14ac:dyDescent="0.25">
      <c r="A2" s="190" t="s">
        <v>140</v>
      </c>
      <c r="B2" s="190"/>
      <c r="C2" s="190"/>
      <c r="D2" s="190"/>
      <c r="E2" s="190"/>
      <c r="F2" s="190"/>
      <c r="G2" s="190"/>
    </row>
    <row r="3" spans="1:7" ht="15.75" customHeight="1" x14ac:dyDescent="0.25">
      <c r="A3" s="190" t="s">
        <v>7</v>
      </c>
      <c r="B3" s="190"/>
      <c r="C3" s="190"/>
      <c r="D3" s="190"/>
      <c r="E3" s="190"/>
      <c r="F3" s="190"/>
      <c r="G3" s="190"/>
    </row>
    <row r="4" spans="1:7" x14ac:dyDescent="0.25">
      <c r="A4" s="190" t="s">
        <v>75</v>
      </c>
      <c r="B4" s="190"/>
      <c r="C4" s="190"/>
      <c r="D4" s="190"/>
      <c r="E4" s="190"/>
      <c r="F4" s="190"/>
      <c r="G4" s="190"/>
    </row>
    <row r="5" spans="1:7" x14ac:dyDescent="0.25">
      <c r="A5" s="192" t="s">
        <v>76</v>
      </c>
      <c r="B5" s="192"/>
      <c r="C5" s="192"/>
      <c r="D5" s="192"/>
      <c r="E5" s="192"/>
      <c r="F5" s="192"/>
      <c r="G5" s="192"/>
    </row>
    <row r="6" spans="1:7" x14ac:dyDescent="0.25">
      <c r="A6" s="201"/>
      <c r="B6" s="201"/>
      <c r="C6" s="5"/>
      <c r="D6" s="5"/>
      <c r="E6" s="193"/>
      <c r="F6" s="193"/>
      <c r="G6" s="193"/>
    </row>
    <row r="7" spans="1:7" ht="22.5" customHeight="1" x14ac:dyDescent="0.25">
      <c r="A7" s="112" t="s">
        <v>11</v>
      </c>
      <c r="B7" s="113" t="s">
        <v>12</v>
      </c>
      <c r="C7" s="114" t="s">
        <v>5</v>
      </c>
      <c r="D7" s="114" t="s">
        <v>6</v>
      </c>
      <c r="E7" s="114" t="s">
        <v>77</v>
      </c>
      <c r="F7" s="114" t="s">
        <v>13</v>
      </c>
      <c r="G7" s="114" t="s">
        <v>60</v>
      </c>
    </row>
    <row r="8" spans="1:7" ht="29.25" customHeight="1" x14ac:dyDescent="0.25">
      <c r="A8" s="128" t="s">
        <v>1946</v>
      </c>
      <c r="B8" s="128" t="s">
        <v>2042</v>
      </c>
      <c r="C8" s="129">
        <v>75447274.650000006</v>
      </c>
      <c r="D8" s="129">
        <v>75187475.650000006</v>
      </c>
      <c r="E8" s="65">
        <f>D8-C8</f>
        <v>-259799</v>
      </c>
      <c r="F8" s="47" t="s">
        <v>660</v>
      </c>
      <c r="G8" s="47" t="s">
        <v>652</v>
      </c>
    </row>
    <row r="9" spans="1:7" x14ac:dyDescent="0.25">
      <c r="A9" s="47" t="s">
        <v>1948</v>
      </c>
      <c r="B9" s="48" t="s">
        <v>2043</v>
      </c>
      <c r="C9" s="129">
        <v>75447272.650000006</v>
      </c>
      <c r="D9" s="129">
        <v>75187482.650000006</v>
      </c>
      <c r="E9" s="65">
        <f t="shared" ref="E9:E52" si="0">D9-C9</f>
        <v>-259790</v>
      </c>
      <c r="F9" s="47" t="s">
        <v>660</v>
      </c>
      <c r="G9" s="47" t="s">
        <v>652</v>
      </c>
    </row>
    <row r="10" spans="1:7" ht="24" x14ac:dyDescent="0.25">
      <c r="A10" s="47" t="s">
        <v>1950</v>
      </c>
      <c r="B10" s="48" t="s">
        <v>1949</v>
      </c>
      <c r="C10" s="56">
        <v>69165522.5</v>
      </c>
      <c r="D10" s="56">
        <v>68905732.5</v>
      </c>
      <c r="E10" s="65">
        <f t="shared" si="0"/>
        <v>-259790</v>
      </c>
      <c r="F10" s="47" t="s">
        <v>660</v>
      </c>
      <c r="G10" s="47" t="s">
        <v>652</v>
      </c>
    </row>
    <row r="11" spans="1:7" x14ac:dyDescent="0.25">
      <c r="A11" s="47" t="s">
        <v>1951</v>
      </c>
      <c r="B11" s="48" t="s">
        <v>1952</v>
      </c>
      <c r="C11" s="56">
        <v>8367680.8799999999</v>
      </c>
      <c r="D11" s="56">
        <v>8367680.8799999999</v>
      </c>
      <c r="E11" s="65">
        <f t="shared" si="0"/>
        <v>0</v>
      </c>
      <c r="F11" s="47" t="s">
        <v>660</v>
      </c>
      <c r="G11" s="47" t="s">
        <v>652</v>
      </c>
    </row>
    <row r="12" spans="1:7" x14ac:dyDescent="0.25">
      <c r="A12" s="47" t="s">
        <v>1953</v>
      </c>
      <c r="B12" s="48" t="s">
        <v>1954</v>
      </c>
      <c r="C12" s="56">
        <v>3127623.44</v>
      </c>
      <c r="D12" s="56">
        <v>3127623.44</v>
      </c>
      <c r="E12" s="65">
        <f t="shared" si="0"/>
        <v>0</v>
      </c>
      <c r="F12" s="47" t="s">
        <v>660</v>
      </c>
      <c r="G12" s="47" t="s">
        <v>652</v>
      </c>
    </row>
    <row r="13" spans="1:7" x14ac:dyDescent="0.25">
      <c r="A13" s="47" t="s">
        <v>1955</v>
      </c>
      <c r="B13" s="48" t="s">
        <v>1956</v>
      </c>
      <c r="C13" s="56">
        <v>13541373.42</v>
      </c>
      <c r="D13" s="56">
        <v>13541373.42</v>
      </c>
      <c r="E13" s="65">
        <f t="shared" si="0"/>
        <v>0</v>
      </c>
      <c r="F13" s="47" t="s">
        <v>660</v>
      </c>
      <c r="G13" s="47" t="s">
        <v>652</v>
      </c>
    </row>
    <row r="14" spans="1:7" x14ac:dyDescent="0.25">
      <c r="A14" s="47" t="s">
        <v>1957</v>
      </c>
      <c r="B14" s="48" t="s">
        <v>1958</v>
      </c>
      <c r="C14" s="56">
        <v>6089040.5099999998</v>
      </c>
      <c r="D14" s="56">
        <v>6089040.5099999998</v>
      </c>
      <c r="E14" s="65">
        <f t="shared" si="0"/>
        <v>0</v>
      </c>
      <c r="F14" s="47" t="s">
        <v>660</v>
      </c>
      <c r="G14" s="47" t="s">
        <v>652</v>
      </c>
    </row>
    <row r="15" spans="1:7" ht="24" x14ac:dyDescent="0.25">
      <c r="A15" s="47" t="s">
        <v>1959</v>
      </c>
      <c r="B15" s="48" t="s">
        <v>1949</v>
      </c>
      <c r="C15" s="56">
        <v>3850941.43</v>
      </c>
      <c r="D15" s="56">
        <v>3850941.43</v>
      </c>
      <c r="E15" s="65">
        <f t="shared" si="0"/>
        <v>0</v>
      </c>
      <c r="F15" s="47" t="s">
        <v>660</v>
      </c>
      <c r="G15" s="47" t="s">
        <v>652</v>
      </c>
    </row>
    <row r="16" spans="1:7" x14ac:dyDescent="0.25">
      <c r="A16" s="47" t="s">
        <v>1960</v>
      </c>
      <c r="B16" s="48" t="s">
        <v>1961</v>
      </c>
      <c r="C16" s="56">
        <v>-31852168.25</v>
      </c>
      <c r="D16" s="56">
        <v>-31852168.25</v>
      </c>
      <c r="E16" s="65">
        <f t="shared" si="0"/>
        <v>0</v>
      </c>
      <c r="F16" s="47" t="s">
        <v>660</v>
      </c>
      <c r="G16" s="47" t="s">
        <v>652</v>
      </c>
    </row>
    <row r="17" spans="1:7" x14ac:dyDescent="0.25">
      <c r="A17" s="47" t="s">
        <v>1962</v>
      </c>
      <c r="B17" s="48" t="s">
        <v>1963</v>
      </c>
      <c r="C17" s="56">
        <v>10947097.15</v>
      </c>
      <c r="D17" s="56">
        <v>10947097.15</v>
      </c>
      <c r="E17" s="65">
        <f t="shared" si="0"/>
        <v>0</v>
      </c>
      <c r="F17" s="47" t="s">
        <v>660</v>
      </c>
      <c r="G17" s="47" t="s">
        <v>652</v>
      </c>
    </row>
    <row r="18" spans="1:7" x14ac:dyDescent="0.25">
      <c r="A18" s="47" t="s">
        <v>1964</v>
      </c>
      <c r="B18" s="48" t="s">
        <v>1965</v>
      </c>
      <c r="C18" s="56">
        <v>-86483.38</v>
      </c>
      <c r="D18" s="56">
        <v>-276083.38</v>
      </c>
      <c r="E18" s="65">
        <f t="shared" si="0"/>
        <v>-189600</v>
      </c>
      <c r="F18" s="47" t="s">
        <v>660</v>
      </c>
      <c r="G18" s="47" t="s">
        <v>652</v>
      </c>
    </row>
    <row r="19" spans="1:7" x14ac:dyDescent="0.25">
      <c r="A19" s="47" t="s">
        <v>1966</v>
      </c>
      <c r="B19" s="48" t="s">
        <v>1967</v>
      </c>
      <c r="C19" s="56">
        <v>45084221.649999999</v>
      </c>
      <c r="D19" s="56">
        <v>45084221.649999999</v>
      </c>
      <c r="E19" s="65">
        <f t="shared" si="0"/>
        <v>0</v>
      </c>
      <c r="F19" s="47" t="s">
        <v>660</v>
      </c>
      <c r="G19" s="47" t="s">
        <v>652</v>
      </c>
    </row>
    <row r="20" spans="1:7" x14ac:dyDescent="0.25">
      <c r="A20" s="47" t="s">
        <v>1968</v>
      </c>
      <c r="B20" s="48" t="s">
        <v>1969</v>
      </c>
      <c r="C20" s="56">
        <v>-773171.52</v>
      </c>
      <c r="D20" s="56">
        <v>-773171.52</v>
      </c>
      <c r="E20" s="65">
        <f t="shared" si="0"/>
        <v>0</v>
      </c>
      <c r="F20" s="47" t="s">
        <v>660</v>
      </c>
      <c r="G20" s="47" t="s">
        <v>652</v>
      </c>
    </row>
    <row r="21" spans="1:7" x14ac:dyDescent="0.25">
      <c r="A21" s="47" t="s">
        <v>1970</v>
      </c>
      <c r="B21" s="48" t="s">
        <v>1971</v>
      </c>
      <c r="C21" s="56">
        <v>8309777.9000000004</v>
      </c>
      <c r="D21" s="56">
        <v>8309777.9000000004</v>
      </c>
      <c r="E21" s="65">
        <f t="shared" si="0"/>
        <v>0</v>
      </c>
      <c r="F21" s="47" t="s">
        <v>660</v>
      </c>
      <c r="G21" s="47" t="s">
        <v>652</v>
      </c>
    </row>
    <row r="22" spans="1:7" x14ac:dyDescent="0.25">
      <c r="A22" s="47" t="s">
        <v>1972</v>
      </c>
      <c r="B22" s="48" t="s">
        <v>1973</v>
      </c>
      <c r="C22" s="56">
        <v>-405481.31</v>
      </c>
      <c r="D22" s="56">
        <v>-405481.31</v>
      </c>
      <c r="E22" s="65">
        <f t="shared" si="0"/>
        <v>0</v>
      </c>
      <c r="F22" s="47" t="s">
        <v>660</v>
      </c>
      <c r="G22" s="47" t="s">
        <v>652</v>
      </c>
    </row>
    <row r="23" spans="1:7" x14ac:dyDescent="0.25">
      <c r="A23" s="47" t="s">
        <v>1974</v>
      </c>
      <c r="B23" s="48" t="s">
        <v>1975</v>
      </c>
      <c r="C23" s="56">
        <v>502854.89</v>
      </c>
      <c r="D23" s="56">
        <v>502854.89</v>
      </c>
      <c r="E23" s="65">
        <f t="shared" si="0"/>
        <v>0</v>
      </c>
      <c r="F23" s="47" t="s">
        <v>660</v>
      </c>
      <c r="G23" s="47" t="s">
        <v>652</v>
      </c>
    </row>
    <row r="24" spans="1:7" x14ac:dyDescent="0.25">
      <c r="A24" s="47" t="s">
        <v>1976</v>
      </c>
      <c r="B24" s="48" t="s">
        <v>1947</v>
      </c>
      <c r="C24" s="56">
        <v>-14756975.199999999</v>
      </c>
      <c r="D24" s="56">
        <v>-14756975.199999999</v>
      </c>
      <c r="E24" s="65">
        <f t="shared" si="0"/>
        <v>0</v>
      </c>
      <c r="F24" s="47" t="s">
        <v>660</v>
      </c>
      <c r="G24" s="47" t="s">
        <v>652</v>
      </c>
    </row>
    <row r="25" spans="1:7" x14ac:dyDescent="0.25">
      <c r="A25" s="47" t="s">
        <v>2044</v>
      </c>
      <c r="B25" s="48" t="s">
        <v>2045</v>
      </c>
      <c r="C25" s="56">
        <v>11937386.57</v>
      </c>
      <c r="D25" s="56">
        <v>11937386.57</v>
      </c>
      <c r="E25" s="65">
        <f t="shared" si="0"/>
        <v>0</v>
      </c>
      <c r="F25" s="47" t="s">
        <v>660</v>
      </c>
      <c r="G25" s="47" t="s">
        <v>652</v>
      </c>
    </row>
    <row r="26" spans="1:7" x14ac:dyDescent="0.25">
      <c r="A26" s="164" t="s">
        <v>2070</v>
      </c>
      <c r="B26" s="48" t="s">
        <v>2071</v>
      </c>
      <c r="C26" s="56">
        <v>5281804.32</v>
      </c>
      <c r="D26" s="56">
        <v>5211614.32</v>
      </c>
      <c r="E26" s="65">
        <f t="shared" ref="E26" si="1">D26-C26</f>
        <v>-70190</v>
      </c>
      <c r="F26" s="47" t="s">
        <v>660</v>
      </c>
      <c r="G26" s="47" t="s">
        <v>652</v>
      </c>
    </row>
    <row r="27" spans="1:7" x14ac:dyDescent="0.25">
      <c r="A27" s="47" t="s">
        <v>1977</v>
      </c>
      <c r="B27" s="48" t="s">
        <v>1978</v>
      </c>
      <c r="C27" s="56">
        <v>124967.78</v>
      </c>
      <c r="D27" s="56">
        <v>124967.78</v>
      </c>
      <c r="E27" s="65">
        <f t="shared" si="0"/>
        <v>0</v>
      </c>
      <c r="F27" s="47" t="s">
        <v>660</v>
      </c>
      <c r="G27" s="47" t="s">
        <v>652</v>
      </c>
    </row>
    <row r="28" spans="1:7" x14ac:dyDescent="0.25">
      <c r="A28" s="47" t="s">
        <v>1979</v>
      </c>
      <c r="B28" s="48" t="s">
        <v>1980</v>
      </c>
      <c r="C28" s="56">
        <v>124967.78</v>
      </c>
      <c r="D28" s="56">
        <v>124967.78</v>
      </c>
      <c r="E28" s="65">
        <f t="shared" si="0"/>
        <v>0</v>
      </c>
      <c r="F28" s="47" t="s">
        <v>660</v>
      </c>
      <c r="G28" s="47" t="s">
        <v>652</v>
      </c>
    </row>
    <row r="29" spans="1:7" x14ac:dyDescent="0.25">
      <c r="A29" s="47" t="s">
        <v>1981</v>
      </c>
      <c r="B29" s="48" t="s">
        <v>1982</v>
      </c>
      <c r="C29" s="56">
        <v>6156782.3700000001</v>
      </c>
      <c r="D29" s="56">
        <v>6156782.3700000001</v>
      </c>
      <c r="E29" s="65">
        <f t="shared" si="0"/>
        <v>0</v>
      </c>
      <c r="F29" s="47" t="s">
        <v>660</v>
      </c>
      <c r="G29" s="47" t="s">
        <v>652</v>
      </c>
    </row>
    <row r="30" spans="1:7" x14ac:dyDescent="0.25">
      <c r="A30" s="47" t="s">
        <v>1983</v>
      </c>
      <c r="B30" s="48" t="s">
        <v>1984</v>
      </c>
      <c r="C30" s="56">
        <v>6156782.3700000001</v>
      </c>
      <c r="D30" s="56">
        <v>6156782.3700000001</v>
      </c>
      <c r="E30" s="65">
        <f t="shared" si="0"/>
        <v>0</v>
      </c>
      <c r="F30" s="47" t="s">
        <v>660</v>
      </c>
      <c r="G30" s="47" t="s">
        <v>652</v>
      </c>
    </row>
    <row r="31" spans="1:7" ht="24" x14ac:dyDescent="0.25">
      <c r="A31" s="47" t="s">
        <v>1985</v>
      </c>
      <c r="B31" s="48" t="s">
        <v>2046</v>
      </c>
      <c r="C31" s="56">
        <v>-7</v>
      </c>
      <c r="D31" s="56">
        <v>-7</v>
      </c>
      <c r="E31" s="65">
        <f t="shared" si="0"/>
        <v>0</v>
      </c>
      <c r="F31" s="47" t="s">
        <v>660</v>
      </c>
      <c r="G31" s="47" t="s">
        <v>652</v>
      </c>
    </row>
    <row r="32" spans="1:7" ht="24" x14ac:dyDescent="0.25">
      <c r="A32" s="47" t="s">
        <v>1986</v>
      </c>
      <c r="B32" s="48" t="s">
        <v>1987</v>
      </c>
      <c r="C32" s="56">
        <v>-7</v>
      </c>
      <c r="D32" s="56">
        <v>-7</v>
      </c>
      <c r="E32" s="65">
        <f t="shared" si="0"/>
        <v>0</v>
      </c>
      <c r="F32" s="47" t="s">
        <v>660</v>
      </c>
      <c r="G32" s="47" t="s">
        <v>652</v>
      </c>
    </row>
    <row r="33" spans="1:7" ht="24" x14ac:dyDescent="0.25">
      <c r="A33" s="47" t="s">
        <v>1988</v>
      </c>
      <c r="B33" s="48" t="s">
        <v>1987</v>
      </c>
      <c r="C33" s="56">
        <v>-7</v>
      </c>
      <c r="D33" s="56">
        <v>-7</v>
      </c>
      <c r="E33" s="65">
        <f t="shared" si="0"/>
        <v>0</v>
      </c>
      <c r="F33" s="47" t="s">
        <v>660</v>
      </c>
      <c r="G33" s="47" t="s">
        <v>652</v>
      </c>
    </row>
    <row r="34" spans="1:7" ht="24" x14ac:dyDescent="0.25">
      <c r="A34" s="47" t="s">
        <v>1989</v>
      </c>
      <c r="B34" s="48" t="s">
        <v>1987</v>
      </c>
      <c r="C34" s="56">
        <v>-7</v>
      </c>
      <c r="D34" s="56">
        <v>-7</v>
      </c>
      <c r="E34" s="65">
        <f t="shared" si="0"/>
        <v>0</v>
      </c>
      <c r="F34" s="47" t="s">
        <v>660</v>
      </c>
      <c r="G34" s="47" t="s">
        <v>652</v>
      </c>
    </row>
    <row r="35" spans="1:7" x14ac:dyDescent="0.25">
      <c r="A35" s="47" t="s">
        <v>1990</v>
      </c>
      <c r="B35" s="48" t="s">
        <v>1991</v>
      </c>
      <c r="C35" s="56">
        <v>0</v>
      </c>
      <c r="D35" s="158">
        <v>320616122.32999998</v>
      </c>
      <c r="E35" s="65">
        <f t="shared" si="0"/>
        <v>320616122.32999998</v>
      </c>
      <c r="F35" s="47" t="s">
        <v>660</v>
      </c>
      <c r="G35" s="47" t="s">
        <v>652</v>
      </c>
    </row>
    <row r="36" spans="1:7" x14ac:dyDescent="0.25">
      <c r="A36" s="47" t="s">
        <v>1992</v>
      </c>
      <c r="B36" s="48" t="s">
        <v>2</v>
      </c>
      <c r="C36" s="56">
        <v>0</v>
      </c>
      <c r="D36" s="158">
        <v>1988848.48</v>
      </c>
      <c r="E36" s="65">
        <f t="shared" si="0"/>
        <v>1988848.48</v>
      </c>
      <c r="F36" s="47" t="s">
        <v>660</v>
      </c>
      <c r="G36" s="47" t="s">
        <v>652</v>
      </c>
    </row>
    <row r="37" spans="1:7" x14ac:dyDescent="0.25">
      <c r="A37" s="47" t="s">
        <v>1993</v>
      </c>
      <c r="B37" s="48" t="s">
        <v>2047</v>
      </c>
      <c r="C37" s="56"/>
      <c r="D37" s="158">
        <v>1931498.48</v>
      </c>
      <c r="E37" s="65">
        <f t="shared" si="0"/>
        <v>1931498.48</v>
      </c>
      <c r="F37" s="47" t="s">
        <v>660</v>
      </c>
      <c r="G37" s="47" t="s">
        <v>652</v>
      </c>
    </row>
    <row r="38" spans="1:7" x14ac:dyDescent="0.25">
      <c r="A38" s="47" t="s">
        <v>1994</v>
      </c>
      <c r="B38" s="48" t="s">
        <v>679</v>
      </c>
      <c r="C38" s="56"/>
      <c r="D38" s="158">
        <v>1931498.48</v>
      </c>
      <c r="E38" s="65">
        <f t="shared" si="0"/>
        <v>1931498.48</v>
      </c>
      <c r="F38" s="47" t="s">
        <v>660</v>
      </c>
      <c r="G38" s="47" t="s">
        <v>652</v>
      </c>
    </row>
    <row r="39" spans="1:7" ht="24" x14ac:dyDescent="0.25">
      <c r="A39" s="47" t="s">
        <v>1995</v>
      </c>
      <c r="B39" s="48" t="s">
        <v>1996</v>
      </c>
      <c r="C39" s="56"/>
      <c r="D39" s="158">
        <v>1235585.49</v>
      </c>
      <c r="E39" s="65">
        <f t="shared" si="0"/>
        <v>1235585.49</v>
      </c>
      <c r="F39" s="47" t="s">
        <v>660</v>
      </c>
      <c r="G39" s="47" t="s">
        <v>652</v>
      </c>
    </row>
    <row r="40" spans="1:7" ht="24" x14ac:dyDescent="0.25">
      <c r="A40" s="47" t="s">
        <v>2048</v>
      </c>
      <c r="B40" s="48" t="s">
        <v>2049</v>
      </c>
      <c r="C40" s="56"/>
      <c r="D40" s="158">
        <v>32822.199999999997</v>
      </c>
      <c r="E40" s="65">
        <f t="shared" si="0"/>
        <v>32822.199999999997</v>
      </c>
      <c r="F40" s="47" t="s">
        <v>660</v>
      </c>
      <c r="G40" s="47" t="s">
        <v>652</v>
      </c>
    </row>
    <row r="41" spans="1:7" ht="24" x14ac:dyDescent="0.25">
      <c r="A41" s="164" t="s">
        <v>2072</v>
      </c>
      <c r="B41" s="48" t="s">
        <v>2075</v>
      </c>
      <c r="C41" s="56"/>
      <c r="D41" s="158">
        <v>659032.47</v>
      </c>
      <c r="E41" s="65">
        <f t="shared" si="0"/>
        <v>659032.47</v>
      </c>
      <c r="F41" s="47" t="s">
        <v>660</v>
      </c>
      <c r="G41" s="47" t="s">
        <v>652</v>
      </c>
    </row>
    <row r="42" spans="1:7" ht="24" x14ac:dyDescent="0.25">
      <c r="A42" s="164" t="s">
        <v>2073</v>
      </c>
      <c r="B42" s="48" t="s">
        <v>2076</v>
      </c>
      <c r="C42" s="56"/>
      <c r="D42" s="158">
        <v>3542.32</v>
      </c>
      <c r="E42" s="65">
        <f t="shared" si="0"/>
        <v>3542.32</v>
      </c>
      <c r="F42" s="47" t="s">
        <v>660</v>
      </c>
      <c r="G42" s="47" t="s">
        <v>652</v>
      </c>
    </row>
    <row r="43" spans="1:7" ht="24" x14ac:dyDescent="0.25">
      <c r="A43" s="164" t="s">
        <v>2074</v>
      </c>
      <c r="B43" s="48" t="s">
        <v>2077</v>
      </c>
      <c r="C43" s="56"/>
      <c r="D43" s="158">
        <v>516</v>
      </c>
      <c r="E43" s="65">
        <f t="shared" si="0"/>
        <v>516</v>
      </c>
      <c r="F43" s="47" t="s">
        <v>660</v>
      </c>
      <c r="G43" s="47" t="s">
        <v>652</v>
      </c>
    </row>
    <row r="44" spans="1:7" ht="24" x14ac:dyDescent="0.25">
      <c r="A44" s="47" t="s">
        <v>1997</v>
      </c>
      <c r="B44" s="48" t="s">
        <v>2050</v>
      </c>
      <c r="C44" s="56"/>
      <c r="D44" s="158">
        <v>57350</v>
      </c>
      <c r="E44" s="65">
        <f t="shared" si="0"/>
        <v>57350</v>
      </c>
      <c r="F44" s="47" t="s">
        <v>660</v>
      </c>
      <c r="G44" s="47" t="s">
        <v>652</v>
      </c>
    </row>
    <row r="45" spans="1:7" ht="24" x14ac:dyDescent="0.25">
      <c r="A45" s="47" t="s">
        <v>1998</v>
      </c>
      <c r="B45" s="48" t="s">
        <v>1999</v>
      </c>
      <c r="C45" s="56"/>
      <c r="D45" s="158">
        <v>57350</v>
      </c>
      <c r="E45" s="65">
        <f t="shared" si="0"/>
        <v>57350</v>
      </c>
      <c r="F45" s="47" t="s">
        <v>660</v>
      </c>
      <c r="G45" s="47" t="s">
        <v>652</v>
      </c>
    </row>
    <row r="46" spans="1:7" ht="24" x14ac:dyDescent="0.25">
      <c r="A46" s="47" t="s">
        <v>2000</v>
      </c>
      <c r="B46" s="48" t="s">
        <v>2001</v>
      </c>
      <c r="C46" s="56"/>
      <c r="D46" s="158">
        <v>1300</v>
      </c>
      <c r="E46" s="65">
        <f t="shared" si="0"/>
        <v>1300</v>
      </c>
      <c r="F46" s="47" t="s">
        <v>660</v>
      </c>
      <c r="G46" s="47" t="s">
        <v>652</v>
      </c>
    </row>
    <row r="47" spans="1:7" ht="24" x14ac:dyDescent="0.25">
      <c r="A47" s="47" t="s">
        <v>2051</v>
      </c>
      <c r="B47" s="48" t="s">
        <v>2052</v>
      </c>
      <c r="C47" s="56"/>
      <c r="D47" s="158">
        <v>56050</v>
      </c>
      <c r="E47" s="65">
        <f t="shared" si="0"/>
        <v>56050</v>
      </c>
      <c r="F47" s="47" t="s">
        <v>660</v>
      </c>
      <c r="G47" s="47" t="s">
        <v>652</v>
      </c>
    </row>
    <row r="48" spans="1:7" ht="24" x14ac:dyDescent="0.25">
      <c r="A48" s="47" t="s">
        <v>2002</v>
      </c>
      <c r="B48" s="48" t="s">
        <v>2053</v>
      </c>
      <c r="C48" s="56"/>
      <c r="D48" s="158">
        <v>318625743.54000002</v>
      </c>
      <c r="E48" s="65">
        <f t="shared" si="0"/>
        <v>318625743.54000002</v>
      </c>
      <c r="F48" s="47" t="s">
        <v>660</v>
      </c>
      <c r="G48" s="47" t="s">
        <v>652</v>
      </c>
    </row>
    <row r="49" spans="1:7" ht="24" x14ac:dyDescent="0.25">
      <c r="A49" s="47" t="s">
        <v>2003</v>
      </c>
      <c r="B49" s="48" t="s">
        <v>2038</v>
      </c>
      <c r="C49" s="56"/>
      <c r="D49" s="158">
        <v>318625743.54000002</v>
      </c>
      <c r="E49" s="65">
        <f t="shared" si="0"/>
        <v>318625743.54000002</v>
      </c>
      <c r="F49" s="47" t="s">
        <v>660</v>
      </c>
      <c r="G49" s="47" t="s">
        <v>652</v>
      </c>
    </row>
    <row r="50" spans="1:7" x14ac:dyDescent="0.25">
      <c r="A50" s="47" t="s">
        <v>2004</v>
      </c>
      <c r="B50" s="48" t="s">
        <v>2005</v>
      </c>
      <c r="C50" s="56"/>
      <c r="D50" s="158">
        <v>318625743.54000002</v>
      </c>
      <c r="E50" s="65">
        <f t="shared" si="0"/>
        <v>318625743.54000002</v>
      </c>
      <c r="F50" s="47" t="s">
        <v>660</v>
      </c>
      <c r="G50" s="47" t="s">
        <v>652</v>
      </c>
    </row>
    <row r="51" spans="1:7" ht="24" x14ac:dyDescent="0.25">
      <c r="A51" s="47" t="s">
        <v>2006</v>
      </c>
      <c r="B51" s="48" t="s">
        <v>2007</v>
      </c>
      <c r="C51" s="56"/>
      <c r="D51" s="158">
        <v>318625743.54000002</v>
      </c>
      <c r="E51" s="65">
        <f t="shared" si="0"/>
        <v>318625743.54000002</v>
      </c>
      <c r="F51" s="47" t="s">
        <v>660</v>
      </c>
      <c r="G51" s="47" t="s">
        <v>652</v>
      </c>
    </row>
    <row r="52" spans="1:7" x14ac:dyDescent="0.25">
      <c r="A52" s="47" t="s">
        <v>2008</v>
      </c>
      <c r="B52" s="48" t="s">
        <v>2009</v>
      </c>
      <c r="C52" s="56"/>
      <c r="D52" s="158">
        <v>0</v>
      </c>
      <c r="E52" s="65">
        <f t="shared" si="0"/>
        <v>0</v>
      </c>
      <c r="F52" s="47" t="s">
        <v>660</v>
      </c>
      <c r="G52" s="47" t="s">
        <v>652</v>
      </c>
    </row>
    <row r="53" spans="1:7" x14ac:dyDescent="0.25">
      <c r="A53" s="164" t="s">
        <v>2078</v>
      </c>
      <c r="B53" s="48" t="s">
        <v>2009</v>
      </c>
      <c r="C53" s="56"/>
      <c r="D53" s="158">
        <v>318625743.54000002</v>
      </c>
      <c r="E53" s="65">
        <f t="shared" ref="E53:E55" si="2">D53-C53</f>
        <v>318625743.54000002</v>
      </c>
      <c r="F53" s="47"/>
      <c r="G53" s="47"/>
    </row>
    <row r="54" spans="1:7" x14ac:dyDescent="0.25">
      <c r="A54" s="164" t="s">
        <v>2079</v>
      </c>
      <c r="B54" s="48" t="s">
        <v>2009</v>
      </c>
      <c r="C54" s="56"/>
      <c r="D54" s="158">
        <v>135453653.59</v>
      </c>
      <c r="E54" s="65">
        <f t="shared" si="2"/>
        <v>135453653.59</v>
      </c>
      <c r="F54" s="47"/>
      <c r="G54" s="47"/>
    </row>
    <row r="55" spans="1:7" x14ac:dyDescent="0.25">
      <c r="A55" s="164" t="s">
        <v>2080</v>
      </c>
      <c r="B55" s="48" t="s">
        <v>2009</v>
      </c>
      <c r="C55" s="56"/>
      <c r="D55" s="158">
        <v>177000315.40000001</v>
      </c>
      <c r="E55" s="65">
        <f t="shared" si="2"/>
        <v>177000315.40000001</v>
      </c>
      <c r="F55" s="47"/>
      <c r="G55" s="47"/>
    </row>
    <row r="56" spans="1:7" x14ac:dyDescent="0.25">
      <c r="A56" s="164" t="s">
        <v>2111</v>
      </c>
      <c r="B56" s="48" t="s">
        <v>2112</v>
      </c>
      <c r="C56" s="56"/>
      <c r="D56" s="158">
        <v>6171774.5499999998</v>
      </c>
      <c r="E56" s="65">
        <f t="shared" ref="E56" si="3">D56-C56</f>
        <v>6171774.5499999998</v>
      </c>
      <c r="F56" s="47"/>
      <c r="G56" s="47"/>
    </row>
    <row r="57" spans="1:7" x14ac:dyDescent="0.25">
      <c r="A57" s="47"/>
      <c r="B57" s="66"/>
      <c r="C57" s="56"/>
      <c r="D57" s="56"/>
      <c r="E57" s="56"/>
      <c r="F57" s="47"/>
      <c r="G57" s="47"/>
    </row>
    <row r="58" spans="1:7" x14ac:dyDescent="0.25">
      <c r="A58" s="125" t="s">
        <v>667</v>
      </c>
      <c r="B58" s="125"/>
      <c r="C58" s="125"/>
      <c r="D58" s="125"/>
      <c r="G58" s="14"/>
    </row>
    <row r="59" spans="1:7" x14ac:dyDescent="0.25">
      <c r="A59" s="125"/>
      <c r="B59" s="125"/>
      <c r="C59" s="125"/>
      <c r="D59" s="125"/>
      <c r="G59" s="127"/>
    </row>
    <row r="60" spans="1:7" x14ac:dyDescent="0.25">
      <c r="A60" s="125"/>
      <c r="B60" s="125"/>
      <c r="C60" s="125"/>
      <c r="D60" s="125"/>
      <c r="G60" s="127"/>
    </row>
    <row r="61" spans="1:7" x14ac:dyDescent="0.25">
      <c r="A61" s="125"/>
      <c r="B61" s="125"/>
      <c r="C61" s="125"/>
      <c r="D61" s="125"/>
      <c r="G61" s="127"/>
    </row>
    <row r="62" spans="1:7" x14ac:dyDescent="0.25">
      <c r="A62" s="125"/>
      <c r="B62" s="125"/>
      <c r="C62" s="125"/>
      <c r="D62" s="125"/>
      <c r="G62" s="127"/>
    </row>
    <row r="63" spans="1:7" x14ac:dyDescent="0.25">
      <c r="A63" s="125"/>
      <c r="B63" s="125"/>
      <c r="C63" s="125"/>
      <c r="D63" s="125"/>
      <c r="G63" s="127"/>
    </row>
    <row r="64" spans="1:7" x14ac:dyDescent="0.25">
      <c r="A64" s="125"/>
      <c r="B64" s="125"/>
      <c r="C64" s="125"/>
      <c r="D64" s="125"/>
      <c r="G64" s="127"/>
    </row>
    <row r="65" spans="1:7" x14ac:dyDescent="0.25">
      <c r="A65" s="125"/>
      <c r="B65" s="125"/>
      <c r="C65" s="125"/>
      <c r="D65" s="125"/>
      <c r="G65" s="127"/>
    </row>
    <row r="66" spans="1:7" x14ac:dyDescent="0.25">
      <c r="A66" s="125"/>
      <c r="B66" s="125"/>
      <c r="C66" s="125"/>
      <c r="D66" s="125"/>
      <c r="G66" s="127"/>
    </row>
    <row r="67" spans="1:7" x14ac:dyDescent="0.25">
      <c r="A67" s="125"/>
      <c r="B67" s="125"/>
      <c r="C67" s="125"/>
      <c r="D67" s="125"/>
      <c r="G67" s="127"/>
    </row>
    <row r="68" spans="1:7" x14ac:dyDescent="0.25">
      <c r="A68" s="125"/>
      <c r="B68" s="125"/>
      <c r="C68" s="125"/>
      <c r="D68" s="125"/>
      <c r="G68" s="127"/>
    </row>
    <row r="69" spans="1:7" x14ac:dyDescent="0.25">
      <c r="A69" s="125"/>
      <c r="B69" s="125"/>
      <c r="C69" s="125"/>
      <c r="D69" s="125"/>
      <c r="G69" s="127"/>
    </row>
    <row r="70" spans="1:7" x14ac:dyDescent="0.25">
      <c r="A70" s="125"/>
      <c r="B70" s="125"/>
      <c r="C70" s="125"/>
      <c r="D70" s="125"/>
      <c r="G70" s="127"/>
    </row>
    <row r="71" spans="1:7" x14ac:dyDescent="0.25">
      <c r="A71" s="13"/>
      <c r="B71" s="26"/>
      <c r="C71" s="27"/>
      <c r="D71" s="28"/>
      <c r="E71" s="28"/>
      <c r="F71" s="14"/>
      <c r="G71" s="14"/>
    </row>
    <row r="72" spans="1:7" x14ac:dyDescent="0.25">
      <c r="A72" s="13"/>
      <c r="B72" s="26"/>
      <c r="C72" s="27"/>
      <c r="D72" s="28"/>
      <c r="E72" s="28"/>
      <c r="F72" s="14"/>
      <c r="G72" s="14"/>
    </row>
    <row r="73" spans="1:7" x14ac:dyDescent="0.25">
      <c r="A73" s="13"/>
      <c r="B73" s="26"/>
      <c r="C73" s="27"/>
      <c r="D73" s="28"/>
      <c r="E73" s="28"/>
      <c r="F73" s="14"/>
      <c r="G73" s="14"/>
    </row>
    <row r="74" spans="1:7" x14ac:dyDescent="0.25">
      <c r="A74" s="13"/>
      <c r="B74" s="26"/>
      <c r="C74" s="27"/>
      <c r="D74" s="28"/>
      <c r="E74" s="28"/>
      <c r="F74" s="14"/>
      <c r="G74" s="14"/>
    </row>
  </sheetData>
  <protectedRanges>
    <protectedRange sqref="B71:D74 B57:E57 B8:D56" name="Rango1_1"/>
  </protectedRanges>
  <mergeCells count="7">
    <mergeCell ref="A6:B6"/>
    <mergeCell ref="F1:G1"/>
    <mergeCell ref="A2:G2"/>
    <mergeCell ref="A3:G3"/>
    <mergeCell ref="A4:G4"/>
    <mergeCell ref="A5:G5"/>
    <mergeCell ref="E6:G6"/>
  </mergeCells>
  <pageMargins left="0.70866141732283472" right="0.70866141732283472" top="0.35433070866141736" bottom="0.35433070866141736" header="0.31496062992125984" footer="0.31496062992125984"/>
  <pageSetup scale="90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32"/>
  <sheetViews>
    <sheetView topLeftCell="A10" workbookViewId="0">
      <selection activeCell="G21" sqref="G21"/>
    </sheetView>
  </sheetViews>
  <sheetFormatPr baseColWidth="10" defaultColWidth="11.42578125" defaultRowHeight="15" x14ac:dyDescent="0.25"/>
  <cols>
    <col min="1" max="1" width="26.42578125" style="4" customWidth="1"/>
    <col min="2" max="2" width="31.7109375" style="4" customWidth="1"/>
    <col min="3" max="3" width="10.7109375" style="4" bestFit="1" customWidth="1"/>
    <col min="4" max="4" width="9.7109375" style="4" bestFit="1" customWidth="1"/>
    <col min="5" max="5" width="11.28515625" style="4" bestFit="1" customWidth="1"/>
    <col min="6" max="16384" width="11.42578125" style="4"/>
  </cols>
  <sheetData>
    <row r="1" spans="1:7" x14ac:dyDescent="0.25">
      <c r="A1" s="1"/>
      <c r="B1" s="1"/>
      <c r="C1" s="1"/>
      <c r="D1" s="1"/>
      <c r="E1" s="2"/>
      <c r="F1" s="197" t="s">
        <v>78</v>
      </c>
      <c r="G1" s="197"/>
    </row>
    <row r="2" spans="1:7" x14ac:dyDescent="0.25">
      <c r="A2" s="190" t="s">
        <v>140</v>
      </c>
      <c r="B2" s="190"/>
      <c r="C2" s="190"/>
      <c r="D2" s="190"/>
      <c r="E2" s="190"/>
      <c r="F2" s="190"/>
      <c r="G2" s="190"/>
    </row>
    <row r="3" spans="1:7" ht="15.75" customHeight="1" x14ac:dyDescent="0.25">
      <c r="A3" s="190" t="s">
        <v>7</v>
      </c>
      <c r="B3" s="190"/>
      <c r="C3" s="190"/>
      <c r="D3" s="190"/>
      <c r="E3" s="190"/>
      <c r="F3" s="190"/>
      <c r="G3" s="190"/>
    </row>
    <row r="4" spans="1:7" x14ac:dyDescent="0.25">
      <c r="A4" s="190" t="s">
        <v>75</v>
      </c>
      <c r="B4" s="190"/>
      <c r="C4" s="190"/>
      <c r="D4" s="190"/>
      <c r="E4" s="190"/>
      <c r="F4" s="190"/>
      <c r="G4" s="190"/>
    </row>
    <row r="5" spans="1:7" x14ac:dyDescent="0.25">
      <c r="A5" s="192" t="s">
        <v>79</v>
      </c>
      <c r="B5" s="192"/>
      <c r="C5" s="192"/>
      <c r="D5" s="192"/>
      <c r="E5" s="192"/>
      <c r="F5" s="192"/>
      <c r="G5" s="192"/>
    </row>
    <row r="6" spans="1:7" x14ac:dyDescent="0.25">
      <c r="A6" s="201"/>
      <c r="B6" s="201"/>
      <c r="C6" s="5"/>
      <c r="D6" s="5"/>
      <c r="E6" s="193"/>
      <c r="F6" s="193"/>
      <c r="G6" s="193"/>
    </row>
    <row r="7" spans="1:7" ht="22.5" customHeight="1" x14ac:dyDescent="0.25">
      <c r="A7" s="112" t="s">
        <v>11</v>
      </c>
      <c r="B7" s="113" t="s">
        <v>12</v>
      </c>
      <c r="C7" s="114" t="s">
        <v>5</v>
      </c>
      <c r="D7" s="114" t="s">
        <v>6</v>
      </c>
      <c r="E7" s="114" t="s">
        <v>77</v>
      </c>
      <c r="F7" s="114" t="s">
        <v>13</v>
      </c>
      <c r="G7" s="114" t="s">
        <v>60</v>
      </c>
    </row>
    <row r="8" spans="1:7" ht="25.5" customHeight="1" x14ac:dyDescent="0.25">
      <c r="A8" s="128" t="s">
        <v>668</v>
      </c>
      <c r="B8" s="128" t="s">
        <v>669</v>
      </c>
      <c r="C8" s="128">
        <v>9</v>
      </c>
      <c r="D8" s="65">
        <v>9</v>
      </c>
      <c r="E8" s="65">
        <f>C8-D8</f>
        <v>0</v>
      </c>
      <c r="F8" s="47" t="s">
        <v>660</v>
      </c>
      <c r="G8" s="47" t="s">
        <v>652</v>
      </c>
    </row>
    <row r="9" spans="1:7" x14ac:dyDescent="0.25">
      <c r="A9" s="47"/>
      <c r="B9" s="48"/>
      <c r="C9" s="56"/>
      <c r="D9" s="65"/>
      <c r="E9" s="65"/>
      <c r="F9" s="47"/>
      <c r="G9" s="47"/>
    </row>
    <row r="10" spans="1:7" x14ac:dyDescent="0.25">
      <c r="A10" s="47"/>
      <c r="B10" s="48"/>
      <c r="C10" s="56"/>
      <c r="D10" s="65"/>
      <c r="E10" s="65"/>
      <c r="F10" s="47"/>
      <c r="G10" s="47"/>
    </row>
    <row r="11" spans="1:7" x14ac:dyDescent="0.25">
      <c r="A11" s="47"/>
      <c r="B11" s="66" t="s">
        <v>4</v>
      </c>
      <c r="C11" s="56">
        <f>SUM(C8:C10)</f>
        <v>9</v>
      </c>
      <c r="D11" s="56">
        <f>SUM(D8:D10)</f>
        <v>9</v>
      </c>
      <c r="E11" s="65"/>
      <c r="F11" s="47"/>
      <c r="G11" s="47"/>
    </row>
    <row r="12" spans="1:7" x14ac:dyDescent="0.25">
      <c r="A12" s="125" t="s">
        <v>667</v>
      </c>
      <c r="B12" s="125"/>
      <c r="C12" s="125"/>
      <c r="D12" s="125"/>
      <c r="G12" s="126"/>
    </row>
    <row r="13" spans="1:7" x14ac:dyDescent="0.25">
      <c r="A13" s="125"/>
      <c r="B13" s="125"/>
      <c r="C13" s="125"/>
      <c r="D13" s="125"/>
      <c r="G13" s="127"/>
    </row>
    <row r="14" spans="1:7" x14ac:dyDescent="0.25">
      <c r="A14" s="125"/>
      <c r="B14" s="125"/>
      <c r="C14" s="125"/>
      <c r="D14" s="125"/>
      <c r="G14" s="127"/>
    </row>
    <row r="15" spans="1:7" x14ac:dyDescent="0.25">
      <c r="A15" s="125"/>
      <c r="B15" s="125"/>
      <c r="C15" s="125"/>
      <c r="D15" s="125"/>
      <c r="G15" s="127"/>
    </row>
    <row r="16" spans="1:7" x14ac:dyDescent="0.25">
      <c r="A16" s="125"/>
      <c r="B16" s="125"/>
      <c r="C16" s="125"/>
      <c r="D16" s="125"/>
      <c r="G16" s="127"/>
    </row>
    <row r="17" spans="1:7" x14ac:dyDescent="0.25">
      <c r="A17" s="125"/>
      <c r="B17" s="125"/>
      <c r="C17" s="125"/>
      <c r="D17" s="125"/>
      <c r="G17" s="127"/>
    </row>
    <row r="18" spans="1:7" x14ac:dyDescent="0.25">
      <c r="A18" s="125"/>
      <c r="B18" s="125"/>
      <c r="C18" s="125"/>
      <c r="D18" s="125"/>
      <c r="G18" s="127"/>
    </row>
    <row r="19" spans="1:7" x14ac:dyDescent="0.25">
      <c r="A19" s="125"/>
      <c r="B19" s="125"/>
      <c r="C19" s="125"/>
      <c r="D19" s="125"/>
      <c r="G19" s="127"/>
    </row>
    <row r="20" spans="1:7" x14ac:dyDescent="0.25">
      <c r="A20" s="125"/>
      <c r="B20" s="125"/>
      <c r="C20" s="125"/>
      <c r="D20" s="125"/>
      <c r="G20" s="127"/>
    </row>
    <row r="21" spans="1:7" x14ac:dyDescent="0.25">
      <c r="A21" s="125"/>
      <c r="B21" s="125"/>
      <c r="C21" s="125"/>
      <c r="D21" s="125"/>
      <c r="G21" s="127"/>
    </row>
    <row r="22" spans="1:7" x14ac:dyDescent="0.25">
      <c r="A22" s="125"/>
      <c r="B22" s="125"/>
      <c r="C22" s="125"/>
      <c r="D22" s="125"/>
      <c r="G22" s="127"/>
    </row>
    <row r="23" spans="1:7" x14ac:dyDescent="0.25">
      <c r="A23" s="125"/>
      <c r="B23" s="125"/>
      <c r="C23" s="125"/>
      <c r="D23" s="125"/>
      <c r="G23" s="127"/>
    </row>
    <row r="24" spans="1:7" x14ac:dyDescent="0.25">
      <c r="A24" s="125"/>
      <c r="B24" s="125"/>
      <c r="C24" s="125"/>
      <c r="D24" s="125"/>
      <c r="G24" s="127"/>
    </row>
    <row r="25" spans="1:7" x14ac:dyDescent="0.25">
      <c r="A25" s="125"/>
      <c r="B25" s="125"/>
      <c r="C25" s="125"/>
      <c r="D25" s="125"/>
      <c r="G25" s="127"/>
    </row>
    <row r="26" spans="1:7" x14ac:dyDescent="0.25">
      <c r="A26" s="125"/>
      <c r="B26" s="125"/>
      <c r="C26" s="125"/>
      <c r="D26" s="125"/>
      <c r="G26" s="127"/>
    </row>
    <row r="27" spans="1:7" x14ac:dyDescent="0.25">
      <c r="A27" s="125"/>
      <c r="B27" s="125"/>
      <c r="C27" s="125"/>
      <c r="D27" s="125"/>
      <c r="G27" s="127"/>
    </row>
    <row r="28" spans="1:7" x14ac:dyDescent="0.25">
      <c r="A28" s="125"/>
      <c r="B28" s="125"/>
      <c r="C28" s="125"/>
      <c r="D28" s="125"/>
      <c r="G28" s="127"/>
    </row>
    <row r="29" spans="1:7" x14ac:dyDescent="0.25">
      <c r="A29" s="125"/>
      <c r="B29" s="125"/>
      <c r="C29" s="125"/>
      <c r="D29" s="125"/>
      <c r="G29" s="127"/>
    </row>
    <row r="30" spans="1:7" x14ac:dyDescent="0.25">
      <c r="A30" s="125"/>
      <c r="B30" s="125"/>
      <c r="C30" s="125"/>
      <c r="D30" s="125"/>
      <c r="G30" s="127"/>
    </row>
    <row r="31" spans="1:7" x14ac:dyDescent="0.25">
      <c r="A31" s="125"/>
      <c r="B31" s="125"/>
      <c r="C31" s="125"/>
      <c r="D31" s="125"/>
      <c r="G31" s="127"/>
    </row>
    <row r="32" spans="1:7" x14ac:dyDescent="0.25">
      <c r="A32" s="125"/>
      <c r="B32" s="125"/>
      <c r="C32" s="125"/>
      <c r="D32" s="125"/>
      <c r="G32" s="127"/>
    </row>
  </sheetData>
  <protectedRanges>
    <protectedRange sqref="B8:D11" name="Rango1_1"/>
  </protectedRanges>
  <mergeCells count="7">
    <mergeCell ref="A6:B6"/>
    <mergeCell ref="F1:G1"/>
    <mergeCell ref="A2:G2"/>
    <mergeCell ref="A3:G3"/>
    <mergeCell ref="A4:G4"/>
    <mergeCell ref="A5:G5"/>
    <mergeCell ref="E6:G6"/>
  </mergeCells>
  <pageMargins left="0.70866141732283472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I49"/>
  <sheetViews>
    <sheetView topLeftCell="A7" workbookViewId="0">
      <selection activeCell="E41" sqref="E41"/>
    </sheetView>
  </sheetViews>
  <sheetFormatPr baseColWidth="10" defaultColWidth="11.42578125" defaultRowHeight="15" x14ac:dyDescent="0.25"/>
  <cols>
    <col min="1" max="1" width="11.42578125" style="34"/>
    <col min="2" max="2" width="24.5703125" style="34" customWidth="1"/>
    <col min="3" max="3" width="41.28515625" style="34" customWidth="1"/>
    <col min="4" max="4" width="19" style="34" customWidth="1"/>
    <col min="5" max="5" width="18.85546875" style="34" customWidth="1"/>
    <col min="6" max="16384" width="11.42578125" style="34"/>
  </cols>
  <sheetData>
    <row r="1" spans="2:8" x14ac:dyDescent="0.25">
      <c r="B1" s="32"/>
      <c r="C1" s="32"/>
      <c r="D1" s="32"/>
      <c r="E1" s="33" t="s">
        <v>80</v>
      </c>
    </row>
    <row r="2" spans="2:8" x14ac:dyDescent="0.25">
      <c r="B2" s="190" t="s">
        <v>140</v>
      </c>
      <c r="C2" s="190"/>
      <c r="D2" s="190"/>
      <c r="E2" s="190"/>
      <c r="F2" s="116"/>
      <c r="G2" s="116"/>
      <c r="H2" s="116"/>
    </row>
    <row r="3" spans="2:8" ht="15.75" customHeight="1" x14ac:dyDescent="0.25">
      <c r="B3" s="207" t="s">
        <v>7</v>
      </c>
      <c r="C3" s="207"/>
      <c r="D3" s="207"/>
      <c r="E3" s="207"/>
      <c r="F3" s="119"/>
      <c r="G3" s="119"/>
      <c r="H3" s="119"/>
    </row>
    <row r="4" spans="2:8" x14ac:dyDescent="0.25">
      <c r="B4" s="207" t="s">
        <v>81</v>
      </c>
      <c r="C4" s="207"/>
      <c r="D4" s="207"/>
      <c r="E4" s="207"/>
      <c r="F4" s="119"/>
      <c r="G4" s="119"/>
      <c r="H4" s="119"/>
    </row>
    <row r="5" spans="2:8" x14ac:dyDescent="0.25">
      <c r="B5" s="208" t="s">
        <v>1</v>
      </c>
      <c r="C5" s="208"/>
      <c r="D5" s="208"/>
      <c r="E5" s="208"/>
    </row>
    <row r="6" spans="2:8" x14ac:dyDescent="0.25">
      <c r="B6" s="209" t="s">
        <v>82</v>
      </c>
      <c r="C6" s="209"/>
      <c r="D6" s="193"/>
      <c r="E6" s="193"/>
      <c r="F6" s="193"/>
    </row>
    <row r="7" spans="2:8" ht="22.5" customHeight="1" x14ac:dyDescent="0.25">
      <c r="B7" s="120" t="s">
        <v>11</v>
      </c>
      <c r="C7" s="121" t="s">
        <v>0</v>
      </c>
      <c r="D7" s="122">
        <v>2023</v>
      </c>
      <c r="E7" s="122">
        <v>2022</v>
      </c>
    </row>
    <row r="8" spans="2:8" x14ac:dyDescent="0.25">
      <c r="B8" s="205" t="s">
        <v>83</v>
      </c>
      <c r="C8" s="206"/>
      <c r="D8" s="88"/>
      <c r="E8" s="88"/>
    </row>
    <row r="9" spans="2:8" ht="15.75" customHeight="1" x14ac:dyDescent="0.25">
      <c r="B9" s="128" t="s">
        <v>661</v>
      </c>
      <c r="C9" s="128" t="s">
        <v>662</v>
      </c>
      <c r="D9" s="129">
        <v>0</v>
      </c>
      <c r="E9" s="129">
        <v>67.88</v>
      </c>
    </row>
    <row r="10" spans="2:8" x14ac:dyDescent="0.25">
      <c r="B10" s="90"/>
      <c r="C10" s="90"/>
      <c r="D10" s="90"/>
      <c r="E10" s="90"/>
    </row>
    <row r="11" spans="2:8" x14ac:dyDescent="0.25">
      <c r="B11" s="205" t="s">
        <v>84</v>
      </c>
      <c r="C11" s="206"/>
      <c r="D11" s="88"/>
      <c r="E11" s="88"/>
    </row>
    <row r="12" spans="2:8" x14ac:dyDescent="0.25">
      <c r="B12" s="128" t="s">
        <v>141</v>
      </c>
      <c r="C12" s="128" t="s">
        <v>142</v>
      </c>
      <c r="D12" s="129">
        <v>297601.13</v>
      </c>
      <c r="E12" s="129">
        <v>297601.13</v>
      </c>
    </row>
    <row r="13" spans="2:8" x14ac:dyDescent="0.25">
      <c r="B13" s="139" t="s">
        <v>682</v>
      </c>
      <c r="C13" s="128" t="s">
        <v>683</v>
      </c>
      <c r="D13" s="129">
        <v>151249.71</v>
      </c>
      <c r="E13" s="129">
        <v>30363115.16</v>
      </c>
    </row>
    <row r="14" spans="2:8" x14ac:dyDescent="0.25">
      <c r="B14" s="139" t="s">
        <v>2010</v>
      </c>
      <c r="C14" s="159" t="s">
        <v>2054</v>
      </c>
      <c r="D14" s="160">
        <v>1830.01</v>
      </c>
      <c r="E14" s="160">
        <v>4002587.24</v>
      </c>
      <c r="H14" s="175" t="s">
        <v>2119</v>
      </c>
    </row>
    <row r="15" spans="2:8" x14ac:dyDescent="0.25">
      <c r="B15" s="139" t="s">
        <v>2055</v>
      </c>
      <c r="C15" s="159" t="s">
        <v>2081</v>
      </c>
      <c r="D15" s="160">
        <v>11099657.560000001</v>
      </c>
      <c r="E15" s="160"/>
    </row>
    <row r="16" spans="2:8" x14ac:dyDescent="0.25">
      <c r="B16" s="139" t="s">
        <v>2057</v>
      </c>
      <c r="C16" s="159" t="s">
        <v>2082</v>
      </c>
      <c r="D16" s="160">
        <v>51350.77</v>
      </c>
      <c r="E16" s="160"/>
    </row>
    <row r="17" spans="2:5" x14ac:dyDescent="0.25">
      <c r="B17" s="139" t="s">
        <v>2058</v>
      </c>
      <c r="C17" s="159" t="s">
        <v>2083</v>
      </c>
      <c r="D17" s="160">
        <v>3634.43</v>
      </c>
      <c r="E17" s="160"/>
    </row>
    <row r="18" spans="2:5" x14ac:dyDescent="0.25">
      <c r="B18" s="139" t="s">
        <v>2059</v>
      </c>
      <c r="C18" s="159" t="s">
        <v>2084</v>
      </c>
      <c r="D18" s="160">
        <v>189318.63</v>
      </c>
      <c r="E18" s="160"/>
    </row>
    <row r="19" spans="2:5" x14ac:dyDescent="0.25">
      <c r="B19" s="139" t="s">
        <v>2063</v>
      </c>
      <c r="C19" s="159" t="s">
        <v>2085</v>
      </c>
      <c r="D19" s="160">
        <v>1077078.99</v>
      </c>
      <c r="E19" s="160"/>
    </row>
    <row r="20" spans="2:5" x14ac:dyDescent="0.25">
      <c r="B20" s="139" t="s">
        <v>2086</v>
      </c>
      <c r="C20" s="159" t="s">
        <v>2093</v>
      </c>
      <c r="D20" s="160">
        <v>0</v>
      </c>
      <c r="E20" s="160"/>
    </row>
    <row r="21" spans="2:5" x14ac:dyDescent="0.25">
      <c r="B21" s="139" t="s">
        <v>2120</v>
      </c>
      <c r="C21" s="128" t="s">
        <v>2122</v>
      </c>
      <c r="D21" s="160">
        <v>0</v>
      </c>
      <c r="E21" s="160"/>
    </row>
    <row r="22" spans="2:5" x14ac:dyDescent="0.25">
      <c r="B22" s="139" t="s">
        <v>2086</v>
      </c>
      <c r="C22" s="159" t="s">
        <v>2136</v>
      </c>
      <c r="D22" s="160">
        <v>10113172.4</v>
      </c>
      <c r="E22" s="160"/>
    </row>
    <row r="23" spans="2:5" x14ac:dyDescent="0.25">
      <c r="B23" s="165"/>
      <c r="C23" s="166"/>
      <c r="D23" s="167"/>
      <c r="E23" s="167"/>
    </row>
    <row r="24" spans="2:5" x14ac:dyDescent="0.25">
      <c r="B24" s="205" t="s">
        <v>85</v>
      </c>
      <c r="C24" s="206"/>
      <c r="D24" s="88"/>
      <c r="E24" s="88"/>
    </row>
    <row r="25" spans="2:5" x14ac:dyDescent="0.25">
      <c r="B25" s="90"/>
      <c r="C25" s="90"/>
      <c r="D25" s="90"/>
      <c r="E25" s="90"/>
    </row>
    <row r="26" spans="2:5" x14ac:dyDescent="0.25">
      <c r="B26" s="205" t="s">
        <v>86</v>
      </c>
      <c r="C26" s="206"/>
      <c r="D26" s="88"/>
      <c r="E26" s="88"/>
    </row>
    <row r="27" spans="2:5" x14ac:dyDescent="0.25">
      <c r="B27" s="91"/>
      <c r="C27" s="90"/>
      <c r="D27" s="90"/>
      <c r="E27" s="90"/>
    </row>
    <row r="28" spans="2:5" ht="14.25" customHeight="1" x14ac:dyDescent="0.25">
      <c r="B28" s="205" t="s">
        <v>87</v>
      </c>
      <c r="C28" s="206"/>
      <c r="D28" s="88"/>
      <c r="E28" s="88"/>
    </row>
    <row r="29" spans="2:5" ht="14.25" customHeight="1" x14ac:dyDescent="0.25">
      <c r="B29" s="92"/>
      <c r="C29" s="89"/>
      <c r="D29" s="89"/>
      <c r="E29" s="89"/>
    </row>
    <row r="30" spans="2:5" ht="14.25" customHeight="1" x14ac:dyDescent="0.25">
      <c r="B30" s="128" t="s">
        <v>665</v>
      </c>
      <c r="C30" s="128" t="s">
        <v>666</v>
      </c>
      <c r="D30" s="129">
        <v>683.54</v>
      </c>
      <c r="E30" s="129">
        <v>683.54</v>
      </c>
    </row>
    <row r="31" spans="2:5" ht="14.25" customHeight="1" x14ac:dyDescent="0.25">
      <c r="B31" s="128" t="s">
        <v>663</v>
      </c>
      <c r="C31" s="128" t="s">
        <v>664</v>
      </c>
      <c r="D31" s="128">
        <v>491.12</v>
      </c>
      <c r="E31" s="128">
        <v>491.12</v>
      </c>
    </row>
    <row r="32" spans="2:5" ht="14.25" customHeight="1" x14ac:dyDescent="0.25">
      <c r="B32" s="93"/>
      <c r="C32" s="90"/>
      <c r="D32" s="94"/>
      <c r="E32" s="94"/>
    </row>
    <row r="33" spans="2:9" x14ac:dyDescent="0.25">
      <c r="B33" s="35"/>
      <c r="C33" s="36" t="s">
        <v>88</v>
      </c>
      <c r="D33" s="37">
        <f>SUM(D8:D31)</f>
        <v>22986068.290000003</v>
      </c>
      <c r="E33" s="37">
        <f>SUM(E8:E31)</f>
        <v>34664546.07</v>
      </c>
      <c r="H33" s="149"/>
    </row>
    <row r="34" spans="2:9" x14ac:dyDescent="0.25">
      <c r="B34" s="125" t="s">
        <v>667</v>
      </c>
      <c r="C34" s="125"/>
      <c r="D34" s="125"/>
      <c r="E34" s="125"/>
      <c r="F34" s="4"/>
      <c r="G34" s="4"/>
      <c r="H34" s="126"/>
      <c r="I34" s="4"/>
    </row>
    <row r="35" spans="2:9" ht="16.5" x14ac:dyDescent="0.3">
      <c r="B35" s="38"/>
      <c r="C35" s="38"/>
      <c r="D35" s="38"/>
      <c r="E35" s="38"/>
    </row>
    <row r="36" spans="2:9" ht="16.5" x14ac:dyDescent="0.3">
      <c r="B36" s="38"/>
      <c r="C36" s="38"/>
      <c r="D36" s="38"/>
      <c r="E36" s="38"/>
    </row>
    <row r="37" spans="2:9" ht="16.5" x14ac:dyDescent="0.3">
      <c r="B37" s="38"/>
      <c r="C37" s="38"/>
      <c r="D37" s="38"/>
      <c r="E37" s="38"/>
    </row>
    <row r="38" spans="2:9" ht="16.5" x14ac:dyDescent="0.3">
      <c r="B38" s="38"/>
      <c r="C38" s="38"/>
      <c r="D38" s="38"/>
      <c r="E38" s="38"/>
    </row>
    <row r="39" spans="2:9" ht="16.5" x14ac:dyDescent="0.3">
      <c r="B39" s="38"/>
      <c r="C39" s="38"/>
      <c r="D39" s="38"/>
      <c r="E39" s="38"/>
    </row>
    <row r="40" spans="2:9" ht="16.5" x14ac:dyDescent="0.3">
      <c r="B40" s="38"/>
      <c r="C40" s="38"/>
      <c r="D40" s="38"/>
      <c r="E40" s="38"/>
    </row>
    <row r="41" spans="2:9" ht="16.5" x14ac:dyDescent="0.3">
      <c r="B41" s="38"/>
      <c r="C41" s="38"/>
      <c r="D41" s="38"/>
      <c r="E41" s="38"/>
    </row>
    <row r="42" spans="2:9" ht="16.5" x14ac:dyDescent="0.3">
      <c r="B42" s="38"/>
      <c r="C42" s="38"/>
      <c r="D42" s="38"/>
      <c r="E42" s="38"/>
    </row>
    <row r="43" spans="2:9" ht="16.5" x14ac:dyDescent="0.3">
      <c r="B43" s="38"/>
      <c r="C43" s="38"/>
      <c r="D43" s="38"/>
      <c r="E43" s="38"/>
    </row>
    <row r="44" spans="2:9" ht="16.5" x14ac:dyDescent="0.3">
      <c r="B44" s="38"/>
      <c r="C44" s="38"/>
      <c r="D44" s="38"/>
      <c r="E44" s="38"/>
    </row>
    <row r="45" spans="2:9" ht="16.5" x14ac:dyDescent="0.3">
      <c r="B45" s="38"/>
      <c r="C45" s="38"/>
      <c r="D45" s="38"/>
      <c r="E45" s="38"/>
    </row>
    <row r="46" spans="2:9" ht="16.5" x14ac:dyDescent="0.3">
      <c r="B46" s="38"/>
      <c r="C46" s="38"/>
      <c r="D46" s="38"/>
      <c r="E46" s="38"/>
    </row>
    <row r="47" spans="2:9" ht="16.5" x14ac:dyDescent="0.3">
      <c r="B47" s="38"/>
      <c r="C47" s="38"/>
      <c r="D47" s="38"/>
      <c r="E47" s="38"/>
    </row>
    <row r="48" spans="2:9" ht="16.5" x14ac:dyDescent="0.3">
      <c r="B48" s="38"/>
      <c r="C48" s="38"/>
      <c r="D48" s="38"/>
      <c r="E48" s="38"/>
    </row>
    <row r="49" spans="2:5" ht="16.5" x14ac:dyDescent="0.3">
      <c r="B49" s="38"/>
      <c r="C49" s="38"/>
      <c r="D49" s="38"/>
      <c r="E49" s="38"/>
    </row>
  </sheetData>
  <protectedRanges>
    <protectedRange sqref="D8:E8 D11 D24 D26 D28 C9:D10 C27:D27 C25:D25 C29:D33 E9:E33 C12:D23" name="Rango1_1"/>
    <protectedRange sqref="B27:B32" name="Rango1"/>
  </protectedRanges>
  <mergeCells count="11">
    <mergeCell ref="B2:E2"/>
    <mergeCell ref="B11:C11"/>
    <mergeCell ref="B24:C24"/>
    <mergeCell ref="B26:C26"/>
    <mergeCell ref="B28:C28"/>
    <mergeCell ref="B3:E3"/>
    <mergeCell ref="B4:E4"/>
    <mergeCell ref="B5:E5"/>
    <mergeCell ref="B6:C6"/>
    <mergeCell ref="B8:C8"/>
    <mergeCell ref="D6:F6"/>
  </mergeCells>
  <pageMargins left="0.9055118110236221" right="0.70866141732283472" top="0.35433070866141736" bottom="0.35433070866141736" header="0.31496062992125984" footer="0.31496062992125984"/>
  <pageSetup scale="85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57"/>
  <sheetViews>
    <sheetView showGridLines="0" topLeftCell="A25" zoomScaleNormal="100" workbookViewId="0">
      <selection activeCell="F50" sqref="F50"/>
    </sheetView>
  </sheetViews>
  <sheetFormatPr baseColWidth="10" defaultColWidth="11.42578125" defaultRowHeight="15" x14ac:dyDescent="0.25"/>
  <cols>
    <col min="1" max="1" width="23.7109375" style="34" customWidth="1"/>
    <col min="2" max="2" width="46" style="34" customWidth="1"/>
    <col min="3" max="3" width="14.7109375" style="34" customWidth="1"/>
    <col min="4" max="4" width="14.5703125" style="34" customWidth="1"/>
    <col min="5" max="5" width="15.28515625" style="34" bestFit="1" customWidth="1"/>
    <col min="6" max="16384" width="11.42578125" style="34"/>
  </cols>
  <sheetData>
    <row r="1" spans="1:7" x14ac:dyDescent="0.25">
      <c r="A1" s="32"/>
      <c r="B1" s="32"/>
      <c r="D1" s="33" t="s">
        <v>138</v>
      </c>
      <c r="E1" s="33"/>
      <c r="F1" s="32"/>
    </row>
    <row r="2" spans="1:7" x14ac:dyDescent="0.25">
      <c r="A2" s="207" t="s">
        <v>140</v>
      </c>
      <c r="B2" s="207"/>
      <c r="C2" s="207"/>
      <c r="D2" s="207"/>
      <c r="E2" s="207"/>
      <c r="F2" s="32"/>
      <c r="G2" s="32"/>
    </row>
    <row r="3" spans="1:7" ht="15.75" customHeight="1" x14ac:dyDescent="0.25">
      <c r="A3" s="207" t="s">
        <v>135</v>
      </c>
      <c r="B3" s="207"/>
      <c r="C3" s="207"/>
      <c r="D3" s="46"/>
      <c r="E3" s="46"/>
      <c r="F3" s="32"/>
      <c r="G3" s="32"/>
    </row>
    <row r="4" spans="1:7" ht="8.25" customHeight="1" x14ac:dyDescent="0.25">
      <c r="A4" s="45"/>
      <c r="B4" s="45"/>
      <c r="C4" s="45"/>
      <c r="D4" s="45"/>
      <c r="E4" s="45"/>
      <c r="F4" s="32"/>
      <c r="G4" s="32"/>
    </row>
    <row r="5" spans="1:7" x14ac:dyDescent="0.25">
      <c r="A5" s="208" t="s">
        <v>134</v>
      </c>
      <c r="B5" s="208"/>
      <c r="C5" s="208"/>
      <c r="D5" s="193"/>
      <c r="E5" s="193"/>
      <c r="F5" s="193"/>
      <c r="G5" s="32"/>
    </row>
    <row r="6" spans="1:7" x14ac:dyDescent="0.25">
      <c r="A6" s="44"/>
      <c r="B6" s="44"/>
      <c r="C6" s="44"/>
      <c r="D6" s="44"/>
      <c r="E6" s="44"/>
      <c r="F6" s="32"/>
      <c r="G6" s="32"/>
    </row>
    <row r="7" spans="1:7" ht="40.5" customHeight="1" x14ac:dyDescent="0.25">
      <c r="A7" s="212" t="s">
        <v>133</v>
      </c>
      <c r="B7" s="212"/>
      <c r="C7" s="212"/>
      <c r="D7" s="212"/>
      <c r="E7" s="212"/>
      <c r="F7" s="32"/>
      <c r="G7" s="32"/>
    </row>
    <row r="8" spans="1:7" x14ac:dyDescent="0.25">
      <c r="A8" s="43"/>
      <c r="B8" s="43"/>
      <c r="C8" s="43"/>
      <c r="D8" s="43"/>
      <c r="E8" s="39"/>
      <c r="F8" s="32"/>
      <c r="G8" s="32"/>
    </row>
    <row r="9" spans="1:7" x14ac:dyDescent="0.25">
      <c r="A9" s="95" t="s">
        <v>139</v>
      </c>
      <c r="B9" s="95"/>
      <c r="C9" s="41"/>
      <c r="D9" s="41"/>
      <c r="E9" s="39"/>
      <c r="F9" s="32"/>
      <c r="G9" s="32"/>
    </row>
    <row r="10" spans="1:7" ht="15" customHeight="1" x14ac:dyDescent="0.25">
      <c r="A10" s="95"/>
      <c r="B10" s="95"/>
      <c r="C10" s="41"/>
      <c r="D10" s="41"/>
      <c r="E10" s="39"/>
    </row>
    <row r="11" spans="1:7" ht="18" customHeight="1" x14ac:dyDescent="0.25">
      <c r="A11" s="213" t="s">
        <v>132</v>
      </c>
      <c r="B11" s="213"/>
      <c r="C11" s="95"/>
      <c r="D11" s="95"/>
      <c r="E11" s="96"/>
    </row>
    <row r="12" spans="1:7" ht="32.25" customHeight="1" x14ac:dyDescent="0.25">
      <c r="A12" s="97" t="s">
        <v>131</v>
      </c>
      <c r="B12" s="210" t="s">
        <v>130</v>
      </c>
      <c r="C12" s="210"/>
      <c r="D12" s="210"/>
      <c r="E12" s="210"/>
    </row>
    <row r="13" spans="1:7" ht="32.25" customHeight="1" x14ac:dyDescent="0.25">
      <c r="A13" s="98" t="s">
        <v>129</v>
      </c>
      <c r="B13" s="98" t="s">
        <v>128</v>
      </c>
      <c r="C13" s="98"/>
      <c r="D13" s="98"/>
      <c r="E13" s="98"/>
    </row>
    <row r="14" spans="1:7" ht="36" customHeight="1" x14ac:dyDescent="0.25">
      <c r="A14" s="98" t="s">
        <v>127</v>
      </c>
      <c r="B14" s="210" t="s">
        <v>126</v>
      </c>
      <c r="C14" s="210"/>
      <c r="D14" s="210"/>
      <c r="E14" s="210"/>
      <c r="F14" s="32"/>
      <c r="G14" s="32"/>
    </row>
    <row r="15" spans="1:7" ht="22.5" customHeight="1" x14ac:dyDescent="0.25">
      <c r="A15" s="98" t="s">
        <v>125</v>
      </c>
      <c r="B15" s="210" t="s">
        <v>124</v>
      </c>
      <c r="C15" s="210"/>
      <c r="D15" s="210"/>
      <c r="E15" s="210"/>
      <c r="F15" s="32"/>
      <c r="G15" s="32"/>
    </row>
    <row r="16" spans="1:7" x14ac:dyDescent="0.25">
      <c r="A16" s="95"/>
      <c r="B16" s="99"/>
      <c r="C16" s="99"/>
      <c r="D16" s="99"/>
      <c r="E16" s="99"/>
      <c r="F16" s="32"/>
      <c r="G16" s="32"/>
    </row>
    <row r="17" spans="1:8" ht="47.25" customHeight="1" x14ac:dyDescent="0.25">
      <c r="A17" s="97" t="s">
        <v>123</v>
      </c>
      <c r="B17" s="98" t="s">
        <v>685</v>
      </c>
      <c r="C17" s="96"/>
      <c r="D17" s="96"/>
      <c r="E17" s="96"/>
      <c r="F17" s="42"/>
      <c r="G17" s="42"/>
    </row>
    <row r="18" spans="1:8" x14ac:dyDescent="0.25">
      <c r="A18" s="98" t="s">
        <v>122</v>
      </c>
      <c r="B18" s="96"/>
      <c r="C18" s="96"/>
      <c r="D18" s="96"/>
      <c r="E18" s="96"/>
      <c r="F18" s="32"/>
      <c r="G18" s="32"/>
      <c r="H18" s="40"/>
    </row>
    <row r="19" spans="1:8" x14ac:dyDescent="0.25">
      <c r="A19" s="95"/>
      <c r="B19" s="95"/>
      <c r="F19" s="40"/>
      <c r="G19" s="40"/>
      <c r="H19" s="40"/>
    </row>
    <row r="20" spans="1:8" ht="16.5" customHeight="1" x14ac:dyDescent="0.25">
      <c r="A20" s="100" t="s">
        <v>121</v>
      </c>
      <c r="B20" s="96"/>
      <c r="C20" s="96"/>
      <c r="D20" s="96"/>
      <c r="E20" s="96"/>
      <c r="F20" s="40"/>
      <c r="G20" s="40"/>
      <c r="H20" s="40"/>
    </row>
    <row r="21" spans="1:8" x14ac:dyDescent="0.25">
      <c r="A21" s="96"/>
      <c r="B21" s="211" t="s">
        <v>120</v>
      </c>
      <c r="C21" s="211"/>
      <c r="D21" s="211"/>
      <c r="E21" s="211"/>
      <c r="F21" s="40"/>
      <c r="G21" s="40"/>
      <c r="H21" s="40"/>
    </row>
    <row r="22" spans="1:8" x14ac:dyDescent="0.25">
      <c r="A22" s="123" t="s">
        <v>119</v>
      </c>
      <c r="B22" s="123" t="s">
        <v>118</v>
      </c>
      <c r="C22" s="124" t="s">
        <v>117</v>
      </c>
      <c r="D22" s="124" t="s">
        <v>116</v>
      </c>
      <c r="E22" s="124" t="s">
        <v>115</v>
      </c>
    </row>
    <row r="23" spans="1:8" x14ac:dyDescent="0.25">
      <c r="A23" s="101" t="s">
        <v>114</v>
      </c>
      <c r="B23" s="102" t="s">
        <v>113</v>
      </c>
      <c r="C23" s="136">
        <v>0</v>
      </c>
      <c r="D23" s="136">
        <v>285346222.80000001</v>
      </c>
      <c r="E23" s="135">
        <f>C23-D23</f>
        <v>-285346222.80000001</v>
      </c>
    </row>
    <row r="24" spans="1:8" x14ac:dyDescent="0.25">
      <c r="A24" s="101" t="s">
        <v>112</v>
      </c>
      <c r="B24" s="102" t="s">
        <v>111</v>
      </c>
      <c r="C24" s="136">
        <v>0</v>
      </c>
      <c r="D24" s="135">
        <v>-33674472.75</v>
      </c>
      <c r="E24" s="135">
        <f>C24-D24</f>
        <v>33674472.75</v>
      </c>
    </row>
    <row r="25" spans="1:8" x14ac:dyDescent="0.25">
      <c r="A25" s="101" t="s">
        <v>110</v>
      </c>
      <c r="B25" s="102" t="s">
        <v>109</v>
      </c>
      <c r="C25" s="136">
        <v>0</v>
      </c>
      <c r="D25" s="135">
        <v>68944372.280000001</v>
      </c>
      <c r="E25" s="135">
        <f t="shared" ref="E25:E34" si="0">C25-D25</f>
        <v>-68944372.280000001</v>
      </c>
    </row>
    <row r="26" spans="1:8" x14ac:dyDescent="0.25">
      <c r="A26" s="102" t="s">
        <v>108</v>
      </c>
      <c r="B26" s="102" t="s">
        <v>107</v>
      </c>
      <c r="C26" s="136">
        <v>0</v>
      </c>
      <c r="D26" s="135">
        <v>0</v>
      </c>
      <c r="E26" s="135">
        <f t="shared" si="0"/>
        <v>0</v>
      </c>
    </row>
    <row r="27" spans="1:8" x14ac:dyDescent="0.25">
      <c r="A27" s="102" t="s">
        <v>106</v>
      </c>
      <c r="B27" s="102" t="s">
        <v>105</v>
      </c>
      <c r="C27" s="136">
        <v>0</v>
      </c>
      <c r="D27" s="135">
        <v>320616122.32999998</v>
      </c>
      <c r="E27" s="135">
        <f t="shared" si="0"/>
        <v>-320616122.32999998</v>
      </c>
    </row>
    <row r="28" spans="1:8" x14ac:dyDescent="0.25">
      <c r="A28" s="102" t="s">
        <v>104</v>
      </c>
      <c r="B28" s="102" t="s">
        <v>103</v>
      </c>
      <c r="C28" s="136">
        <v>0</v>
      </c>
      <c r="D28" s="135">
        <v>285346222.80000001</v>
      </c>
      <c r="E28" s="135">
        <f t="shared" si="0"/>
        <v>-285346222.80000001</v>
      </c>
    </row>
    <row r="29" spans="1:8" x14ac:dyDescent="0.25">
      <c r="A29" s="102" t="s">
        <v>102</v>
      </c>
      <c r="B29" s="102" t="s">
        <v>101</v>
      </c>
      <c r="C29" s="136">
        <v>0</v>
      </c>
      <c r="D29" s="135">
        <v>9299719.0800000001</v>
      </c>
      <c r="E29" s="135">
        <f t="shared" si="0"/>
        <v>-9299719.0800000001</v>
      </c>
    </row>
    <row r="30" spans="1:8" x14ac:dyDescent="0.25">
      <c r="A30" s="102" t="s">
        <v>100</v>
      </c>
      <c r="B30" s="102" t="s">
        <v>99</v>
      </c>
      <c r="C30" s="136">
        <v>0</v>
      </c>
      <c r="D30" s="135">
        <v>-68944372.280000001</v>
      </c>
      <c r="E30" s="135">
        <f t="shared" si="0"/>
        <v>68944372.280000001</v>
      </c>
    </row>
    <row r="31" spans="1:8" x14ac:dyDescent="0.25">
      <c r="A31" s="102" t="s">
        <v>98</v>
      </c>
      <c r="B31" s="102" t="s">
        <v>97</v>
      </c>
      <c r="C31" s="136">
        <v>0</v>
      </c>
      <c r="D31" s="135">
        <v>15636.69</v>
      </c>
      <c r="E31" s="135">
        <f t="shared" si="0"/>
        <v>-15636.69</v>
      </c>
    </row>
    <row r="32" spans="1:8" x14ac:dyDescent="0.25">
      <c r="A32" s="102" t="s">
        <v>96</v>
      </c>
      <c r="B32" s="102" t="s">
        <v>95</v>
      </c>
      <c r="C32" s="136">
        <v>0</v>
      </c>
      <c r="D32" s="135">
        <v>35007648.770000003</v>
      </c>
      <c r="E32" s="135">
        <f t="shared" si="0"/>
        <v>-35007648.770000003</v>
      </c>
    </row>
    <row r="33" spans="1:5" x14ac:dyDescent="0.25">
      <c r="A33" s="102" t="s">
        <v>94</v>
      </c>
      <c r="B33" s="102" t="s">
        <v>93</v>
      </c>
      <c r="C33" s="136">
        <v>0</v>
      </c>
      <c r="D33" s="135">
        <v>0</v>
      </c>
      <c r="E33" s="135">
        <f t="shared" si="0"/>
        <v>0</v>
      </c>
    </row>
    <row r="34" spans="1:5" x14ac:dyDescent="0.25">
      <c r="A34" s="103" t="s">
        <v>92</v>
      </c>
      <c r="B34" s="103" t="s">
        <v>91</v>
      </c>
      <c r="C34" s="137">
        <v>0</v>
      </c>
      <c r="D34" s="138">
        <v>309967590.54000002</v>
      </c>
      <c r="E34" s="135">
        <f t="shared" si="0"/>
        <v>-309967590.54000002</v>
      </c>
    </row>
    <row r="35" spans="1:5" x14ac:dyDescent="0.25">
      <c r="A35" s="104" t="s">
        <v>90</v>
      </c>
      <c r="B35" s="104" t="s">
        <v>90</v>
      </c>
      <c r="C35" s="135"/>
      <c r="D35" s="135"/>
      <c r="E35" s="135"/>
    </row>
    <row r="36" spans="1:5" x14ac:dyDescent="0.25">
      <c r="A36" s="96"/>
      <c r="B36" s="105" t="s">
        <v>89</v>
      </c>
      <c r="C36" s="106">
        <f>SUM(C23:C35)</f>
        <v>0</v>
      </c>
      <c r="D36" s="106">
        <f t="shared" ref="D36:E36" si="1">SUM(D23:D35)</f>
        <v>1211924690.2600002</v>
      </c>
      <c r="E36" s="106">
        <f t="shared" si="1"/>
        <v>-1211924690.2600002</v>
      </c>
    </row>
    <row r="37" spans="1:5" x14ac:dyDescent="0.25">
      <c r="A37" s="96" t="s">
        <v>667</v>
      </c>
      <c r="B37" s="107"/>
      <c r="C37" s="108"/>
      <c r="D37" s="108"/>
      <c r="E37" s="108"/>
    </row>
    <row r="38" spans="1:5" x14ac:dyDescent="0.25">
      <c r="A38" s="96"/>
      <c r="B38" s="107"/>
      <c r="C38" s="108"/>
      <c r="D38" s="108"/>
      <c r="E38" s="108"/>
    </row>
    <row r="39" spans="1:5" x14ac:dyDescent="0.25">
      <c r="A39" s="96"/>
      <c r="B39" s="107"/>
      <c r="C39" s="108"/>
      <c r="D39" s="108"/>
      <c r="E39" s="108"/>
    </row>
    <row r="40" spans="1:5" x14ac:dyDescent="0.25">
      <c r="A40" s="96"/>
      <c r="B40" s="107"/>
      <c r="C40" s="108"/>
      <c r="D40" s="108"/>
      <c r="E40" s="108"/>
    </row>
    <row r="41" spans="1:5" x14ac:dyDescent="0.25">
      <c r="A41" s="96"/>
      <c r="B41" s="107"/>
      <c r="C41" s="108"/>
      <c r="D41" s="108"/>
      <c r="E41" s="108"/>
    </row>
    <row r="42" spans="1:5" x14ac:dyDescent="0.25">
      <c r="A42" s="96"/>
      <c r="B42" s="107"/>
      <c r="C42" s="108"/>
      <c r="D42" s="108"/>
      <c r="E42" s="108"/>
    </row>
    <row r="43" spans="1:5" x14ac:dyDescent="0.25">
      <c r="A43" s="96"/>
      <c r="B43" s="107"/>
      <c r="C43" s="108"/>
      <c r="D43" s="108"/>
      <c r="E43" s="108"/>
    </row>
    <row r="44" spans="1:5" x14ac:dyDescent="0.25">
      <c r="A44" s="96"/>
      <c r="B44" s="107"/>
      <c r="C44" s="108"/>
      <c r="D44" s="108"/>
      <c r="E44" s="108"/>
    </row>
    <row r="45" spans="1:5" x14ac:dyDescent="0.25">
      <c r="A45" s="96"/>
      <c r="B45" s="107"/>
      <c r="C45" s="108"/>
      <c r="D45" s="108"/>
      <c r="E45" s="108"/>
    </row>
    <row r="46" spans="1:5" x14ac:dyDescent="0.25">
      <c r="A46" s="96"/>
      <c r="B46" s="107"/>
      <c r="C46" s="108"/>
      <c r="D46" s="108"/>
      <c r="E46" s="108"/>
    </row>
    <row r="47" spans="1:5" x14ac:dyDescent="0.25">
      <c r="A47" s="96"/>
      <c r="B47" s="107"/>
      <c r="C47" s="108"/>
      <c r="D47" s="108"/>
      <c r="E47" s="108"/>
    </row>
    <row r="48" spans="1:5" x14ac:dyDescent="0.25">
      <c r="A48" s="96"/>
      <c r="B48" s="107"/>
      <c r="C48" s="108"/>
      <c r="D48" s="108"/>
      <c r="E48" s="108"/>
    </row>
    <row r="49" spans="1:5" x14ac:dyDescent="0.25">
      <c r="A49" s="96"/>
      <c r="B49" s="107"/>
      <c r="C49" s="108"/>
      <c r="D49" s="108"/>
      <c r="E49" s="108"/>
    </row>
    <row r="50" spans="1:5" x14ac:dyDescent="0.25">
      <c r="A50" s="96"/>
      <c r="B50" s="107"/>
      <c r="C50" s="108"/>
      <c r="D50" s="108"/>
      <c r="E50" s="108"/>
    </row>
    <row r="51" spans="1:5" x14ac:dyDescent="0.25">
      <c r="A51" s="96"/>
      <c r="B51" s="107"/>
      <c r="C51" s="108"/>
      <c r="D51" s="108"/>
      <c r="E51" s="108"/>
    </row>
    <row r="52" spans="1:5" x14ac:dyDescent="0.25">
      <c r="A52" s="96"/>
      <c r="B52" s="107"/>
      <c r="C52" s="108"/>
      <c r="D52" s="108"/>
      <c r="E52" s="108"/>
    </row>
    <row r="53" spans="1:5" x14ac:dyDescent="0.25">
      <c r="A53" s="96"/>
      <c r="B53" s="107"/>
      <c r="C53" s="108"/>
      <c r="D53" s="108"/>
      <c r="E53" s="108"/>
    </row>
    <row r="54" spans="1:5" x14ac:dyDescent="0.25">
      <c r="A54" s="96"/>
      <c r="B54" s="107"/>
      <c r="C54" s="108"/>
      <c r="D54" s="108"/>
      <c r="E54" s="108"/>
    </row>
    <row r="55" spans="1:5" x14ac:dyDescent="0.25">
      <c r="A55" s="96"/>
      <c r="B55" s="107"/>
      <c r="C55" s="108"/>
      <c r="D55" s="108"/>
      <c r="E55" s="108"/>
    </row>
    <row r="56" spans="1:5" x14ac:dyDescent="0.25">
      <c r="A56" s="96"/>
      <c r="B56" s="107"/>
      <c r="C56" s="108"/>
      <c r="D56" s="108"/>
      <c r="E56" s="108"/>
    </row>
    <row r="57" spans="1:5" x14ac:dyDescent="0.25">
      <c r="A57" s="109"/>
      <c r="B57" s="110"/>
      <c r="C57" s="110"/>
      <c r="D57" s="110"/>
      <c r="E57" s="110"/>
    </row>
  </sheetData>
  <protectedRanges>
    <protectedRange sqref="A9:G9" name="Rango1_1"/>
  </protectedRanges>
  <mergeCells count="10">
    <mergeCell ref="B12:E12"/>
    <mergeCell ref="B14:E14"/>
    <mergeCell ref="B15:E15"/>
    <mergeCell ref="B21:E21"/>
    <mergeCell ref="A2:E2"/>
    <mergeCell ref="A3:C3"/>
    <mergeCell ref="A5:C5"/>
    <mergeCell ref="A7:E7"/>
    <mergeCell ref="A11:B11"/>
    <mergeCell ref="D5:F5"/>
  </mergeCells>
  <printOptions horizontalCentered="1"/>
  <pageMargins left="0.31496062992125984" right="0.31496062992125984" top="0.35433070866141736" bottom="0.35433070866141736" header="0" footer="0"/>
  <pageSetup scale="7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45"/>
  <sheetViews>
    <sheetView topLeftCell="A28" zoomScaleNormal="100" workbookViewId="0">
      <selection activeCell="C19" sqref="C19:C22"/>
    </sheetView>
  </sheetViews>
  <sheetFormatPr baseColWidth="10" defaultColWidth="11.42578125" defaultRowHeight="15" x14ac:dyDescent="0.25"/>
  <cols>
    <col min="1" max="1" width="20" style="4" bestFit="1" customWidth="1"/>
    <col min="2" max="2" width="39" style="4" bestFit="1" customWidth="1"/>
    <col min="3" max="3" width="16.85546875" style="4" customWidth="1"/>
    <col min="4" max="4" width="16.140625" style="4" customWidth="1"/>
    <col min="5" max="5" width="17.28515625" style="4" customWidth="1"/>
    <col min="6" max="6" width="12.42578125" style="4" customWidth="1"/>
    <col min="7" max="7" width="13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7" t="s">
        <v>137</v>
      </c>
    </row>
    <row r="2" spans="1:7" x14ac:dyDescent="0.25">
      <c r="A2" s="190" t="s">
        <v>140</v>
      </c>
      <c r="B2" s="190"/>
      <c r="C2" s="190"/>
      <c r="D2" s="190"/>
      <c r="E2" s="190"/>
      <c r="F2" s="190"/>
      <c r="G2" s="190"/>
    </row>
    <row r="3" spans="1:7" ht="15.75" customHeight="1" x14ac:dyDescent="0.25">
      <c r="A3" s="190" t="s">
        <v>7</v>
      </c>
      <c r="B3" s="190"/>
      <c r="C3" s="190"/>
      <c r="D3" s="190"/>
      <c r="E3" s="190"/>
      <c r="F3" s="1"/>
      <c r="G3" s="1"/>
    </row>
    <row r="4" spans="1:7" x14ac:dyDescent="0.25">
      <c r="A4" s="190" t="s">
        <v>8</v>
      </c>
      <c r="B4" s="190"/>
      <c r="C4" s="190"/>
      <c r="D4" s="190"/>
      <c r="E4" s="190"/>
      <c r="F4" s="1"/>
      <c r="G4" s="1"/>
    </row>
    <row r="5" spans="1:7" x14ac:dyDescent="0.25">
      <c r="A5" s="192" t="s">
        <v>9</v>
      </c>
      <c r="B5" s="192"/>
      <c r="C5" s="192"/>
      <c r="D5" s="192"/>
      <c r="E5" s="192"/>
      <c r="F5" s="1"/>
      <c r="G5" s="1"/>
    </row>
    <row r="6" spans="1:7" x14ac:dyDescent="0.25">
      <c r="A6" s="192" t="s">
        <v>20</v>
      </c>
      <c r="B6" s="192"/>
      <c r="C6" s="192"/>
      <c r="D6" s="192"/>
      <c r="E6" s="192"/>
      <c r="F6" s="1"/>
      <c r="G6" s="1"/>
    </row>
    <row r="7" spans="1:7" x14ac:dyDescent="0.25">
      <c r="A7" s="111"/>
      <c r="B7" s="111"/>
      <c r="C7" s="111"/>
      <c r="D7" s="111"/>
      <c r="E7" s="193"/>
      <c r="F7" s="193"/>
      <c r="G7" s="193"/>
    </row>
    <row r="8" spans="1:7" x14ac:dyDescent="0.25">
      <c r="A8" s="189" t="s">
        <v>21</v>
      </c>
      <c r="B8" s="189"/>
      <c r="C8" s="59"/>
      <c r="D8" s="59"/>
      <c r="E8" s="59"/>
      <c r="F8" s="54"/>
      <c r="G8" s="54"/>
    </row>
    <row r="9" spans="1:7" ht="24" customHeight="1" x14ac:dyDescent="0.25">
      <c r="A9" s="194" t="s">
        <v>11</v>
      </c>
      <c r="B9" s="194" t="s">
        <v>12</v>
      </c>
      <c r="C9" s="188" t="s">
        <v>14</v>
      </c>
      <c r="D9" s="195" t="s">
        <v>22</v>
      </c>
      <c r="E9" s="196"/>
      <c r="F9" s="195" t="s">
        <v>23</v>
      </c>
      <c r="G9" s="196"/>
    </row>
    <row r="10" spans="1:7" ht="24" x14ac:dyDescent="0.25">
      <c r="A10" s="194"/>
      <c r="B10" s="194"/>
      <c r="C10" s="188"/>
      <c r="D10" s="117">
        <v>2022</v>
      </c>
      <c r="E10" s="117">
        <v>2021</v>
      </c>
      <c r="F10" s="117" t="s">
        <v>13</v>
      </c>
      <c r="G10" s="117" t="s">
        <v>24</v>
      </c>
    </row>
    <row r="11" spans="1:7" x14ac:dyDescent="0.25">
      <c r="A11" s="60"/>
      <c r="B11" s="48"/>
      <c r="C11" s="61"/>
      <c r="D11" s="62"/>
      <c r="E11" s="63"/>
      <c r="F11" s="47"/>
      <c r="G11" s="47"/>
    </row>
    <row r="12" spans="1:7" x14ac:dyDescent="0.25">
      <c r="A12" s="131" t="s">
        <v>143</v>
      </c>
      <c r="B12" s="131" t="s">
        <v>144</v>
      </c>
      <c r="C12" s="129">
        <v>8769.07</v>
      </c>
      <c r="D12" s="62"/>
      <c r="E12" s="63"/>
      <c r="F12" s="47"/>
      <c r="G12" s="47"/>
    </row>
    <row r="13" spans="1:7" x14ac:dyDescent="0.25">
      <c r="A13" s="131" t="s">
        <v>145</v>
      </c>
      <c r="B13" s="131" t="s">
        <v>146</v>
      </c>
      <c r="C13" s="61">
        <v>347791.56</v>
      </c>
      <c r="D13" s="62"/>
      <c r="E13" s="63"/>
      <c r="F13" s="47"/>
      <c r="G13" s="47"/>
    </row>
    <row r="14" spans="1:7" x14ac:dyDescent="0.25">
      <c r="A14" s="131" t="s">
        <v>147</v>
      </c>
      <c r="B14" s="131" t="s">
        <v>148</v>
      </c>
      <c r="C14" s="61">
        <v>59800</v>
      </c>
      <c r="D14" s="62"/>
      <c r="E14" s="63"/>
      <c r="F14" s="47"/>
      <c r="G14" s="47"/>
    </row>
    <row r="15" spans="1:7" x14ac:dyDescent="0.25">
      <c r="A15" s="131" t="s">
        <v>2015</v>
      </c>
      <c r="B15" s="131" t="s">
        <v>2016</v>
      </c>
      <c r="C15" s="61">
        <v>0.5</v>
      </c>
      <c r="D15" s="62"/>
      <c r="E15" s="63"/>
      <c r="F15" s="47"/>
      <c r="G15" s="47"/>
    </row>
    <row r="16" spans="1:7" x14ac:dyDescent="0.25">
      <c r="A16" s="131" t="s">
        <v>149</v>
      </c>
      <c r="B16" s="131" t="s">
        <v>150</v>
      </c>
      <c r="C16" s="61">
        <v>498.4</v>
      </c>
      <c r="D16" s="62"/>
      <c r="E16" s="63"/>
      <c r="F16" s="47"/>
      <c r="G16" s="47"/>
    </row>
    <row r="17" spans="1:7" x14ac:dyDescent="0.25">
      <c r="A17" s="131" t="s">
        <v>151</v>
      </c>
      <c r="B17" s="131" t="s">
        <v>152</v>
      </c>
      <c r="C17" s="61">
        <v>170558.25</v>
      </c>
      <c r="D17" s="62"/>
      <c r="E17" s="63"/>
      <c r="F17" s="47"/>
      <c r="G17" s="47"/>
    </row>
    <row r="18" spans="1:7" x14ac:dyDescent="0.25">
      <c r="A18" s="131" t="s">
        <v>2113</v>
      </c>
      <c r="B18" s="131" t="s">
        <v>2114</v>
      </c>
      <c r="C18" s="61">
        <v>0</v>
      </c>
      <c r="D18" s="62"/>
      <c r="E18" s="63"/>
      <c r="F18" s="47"/>
      <c r="G18" s="47"/>
    </row>
    <row r="19" spans="1:7" ht="23.25" x14ac:dyDescent="0.25">
      <c r="A19" s="130" t="s">
        <v>153</v>
      </c>
      <c r="B19" s="130" t="s">
        <v>154</v>
      </c>
      <c r="C19" s="61">
        <v>265123.51</v>
      </c>
      <c r="D19" s="62"/>
      <c r="E19" s="63"/>
      <c r="F19" s="47"/>
      <c r="G19" s="47"/>
    </row>
    <row r="20" spans="1:7" ht="23.25" x14ac:dyDescent="0.25">
      <c r="A20" s="130" t="s">
        <v>155</v>
      </c>
      <c r="B20" s="130" t="s">
        <v>156</v>
      </c>
      <c r="C20" s="61">
        <v>5012</v>
      </c>
      <c r="D20" s="62"/>
      <c r="E20" s="63"/>
      <c r="F20" s="47"/>
      <c r="G20" s="47"/>
    </row>
    <row r="21" spans="1:7" ht="23.25" x14ac:dyDescent="0.25">
      <c r="A21" s="130" t="s">
        <v>157</v>
      </c>
      <c r="B21" s="130" t="s">
        <v>158</v>
      </c>
      <c r="C21" s="61">
        <v>24845</v>
      </c>
      <c r="D21" s="62"/>
      <c r="E21" s="63"/>
      <c r="F21" s="47"/>
      <c r="G21" s="47"/>
    </row>
    <row r="22" spans="1:7" ht="23.25" x14ac:dyDescent="0.25">
      <c r="A22" s="130" t="s">
        <v>159</v>
      </c>
      <c r="B22" s="130" t="s">
        <v>160</v>
      </c>
      <c r="C22" s="61">
        <v>79085</v>
      </c>
      <c r="D22" s="62"/>
      <c r="E22" s="63"/>
      <c r="F22" s="47"/>
      <c r="G22" s="47"/>
    </row>
    <row r="23" spans="1:7" x14ac:dyDescent="0.25">
      <c r="A23" s="47"/>
      <c r="B23" s="51"/>
      <c r="C23" s="49"/>
      <c r="D23" s="62"/>
      <c r="E23" s="63"/>
      <c r="F23" s="47"/>
      <c r="G23" s="47"/>
    </row>
    <row r="24" spans="1:7" x14ac:dyDescent="0.25">
      <c r="A24" s="47"/>
      <c r="B24" s="51"/>
      <c r="C24" s="49"/>
      <c r="D24" s="62"/>
      <c r="E24" s="63"/>
      <c r="F24" s="47"/>
      <c r="G24" s="47"/>
    </row>
    <row r="25" spans="1:7" x14ac:dyDescent="0.25">
      <c r="A25" s="47"/>
      <c r="B25" s="51"/>
      <c r="C25" s="49"/>
      <c r="D25" s="62"/>
      <c r="E25" s="63"/>
      <c r="F25" s="47"/>
      <c r="G25" s="47"/>
    </row>
    <row r="26" spans="1:7" x14ac:dyDescent="0.25">
      <c r="A26" s="47"/>
      <c r="B26" s="52" t="s">
        <v>4</v>
      </c>
      <c r="C26" s="49">
        <f>SUM(C11:C25)</f>
        <v>961483.29</v>
      </c>
      <c r="D26" s="62"/>
      <c r="E26" s="63"/>
      <c r="F26" s="47"/>
      <c r="G26" s="47"/>
    </row>
    <row r="27" spans="1:7" x14ac:dyDescent="0.25">
      <c r="A27" s="125" t="s">
        <v>667</v>
      </c>
      <c r="B27" s="125"/>
      <c r="C27" s="125"/>
      <c r="D27" s="125"/>
      <c r="E27" s="125"/>
      <c r="F27" s="125"/>
      <c r="G27" s="9"/>
    </row>
    <row r="28" spans="1:7" x14ac:dyDescent="0.25">
      <c r="A28" s="125"/>
      <c r="B28" s="125"/>
      <c r="C28" s="125"/>
      <c r="D28" s="125"/>
      <c r="E28" s="125"/>
      <c r="F28" s="125"/>
      <c r="G28" s="9"/>
    </row>
    <row r="29" spans="1:7" x14ac:dyDescent="0.25">
      <c r="A29" s="125"/>
      <c r="B29" s="125"/>
      <c r="C29" s="125"/>
      <c r="D29" s="125"/>
      <c r="E29" s="125"/>
      <c r="F29" s="125"/>
      <c r="G29" s="9"/>
    </row>
    <row r="30" spans="1:7" x14ac:dyDescent="0.25">
      <c r="A30" s="125"/>
      <c r="B30" s="125"/>
      <c r="C30" s="125"/>
      <c r="D30" s="125"/>
      <c r="E30" s="125"/>
      <c r="F30" s="125"/>
      <c r="G30" s="9"/>
    </row>
    <row r="31" spans="1:7" x14ac:dyDescent="0.25">
      <c r="A31" s="125"/>
      <c r="B31" s="125"/>
      <c r="C31" s="125"/>
      <c r="D31" s="125"/>
      <c r="E31" s="125"/>
      <c r="F31" s="125"/>
      <c r="G31" s="9"/>
    </row>
    <row r="32" spans="1:7" x14ac:dyDescent="0.25">
      <c r="A32" s="125"/>
      <c r="B32" s="125"/>
      <c r="C32" s="125"/>
      <c r="D32" s="125"/>
      <c r="E32" s="125"/>
      <c r="F32" s="125"/>
      <c r="G32" s="9"/>
    </row>
    <row r="33" spans="1:7" x14ac:dyDescent="0.25">
      <c r="A33" s="125"/>
      <c r="B33" s="125"/>
      <c r="C33" s="125"/>
      <c r="D33" s="125"/>
      <c r="E33" s="125"/>
      <c r="F33" s="125"/>
      <c r="G33" s="9"/>
    </row>
    <row r="34" spans="1:7" x14ac:dyDescent="0.25">
      <c r="A34" s="125"/>
      <c r="B34" s="125"/>
      <c r="C34" s="125"/>
      <c r="D34" s="125"/>
      <c r="E34" s="125"/>
      <c r="F34" s="125"/>
      <c r="G34" s="9"/>
    </row>
    <row r="35" spans="1:7" x14ac:dyDescent="0.25">
      <c r="A35" s="125"/>
      <c r="B35" s="125"/>
      <c r="C35" s="125"/>
      <c r="D35" s="125"/>
      <c r="E35" s="125"/>
      <c r="F35" s="125"/>
      <c r="G35" s="9"/>
    </row>
    <row r="36" spans="1:7" x14ac:dyDescent="0.25">
      <c r="A36" s="125"/>
      <c r="B36" s="125"/>
      <c r="C36" s="125"/>
      <c r="D36" s="125"/>
      <c r="E36" s="125"/>
      <c r="F36" s="125"/>
      <c r="G36" s="9"/>
    </row>
    <row r="37" spans="1:7" x14ac:dyDescent="0.25">
      <c r="A37" s="125"/>
      <c r="B37" s="125"/>
      <c r="C37" s="125"/>
      <c r="D37" s="125"/>
      <c r="E37" s="125"/>
      <c r="F37" s="125"/>
      <c r="G37" s="9"/>
    </row>
    <row r="38" spans="1:7" x14ac:dyDescent="0.25">
      <c r="A38" s="125"/>
      <c r="B38" s="125"/>
      <c r="C38" s="125"/>
      <c r="D38" s="125"/>
      <c r="E38" s="125"/>
      <c r="F38" s="125"/>
      <c r="G38" s="9"/>
    </row>
    <row r="39" spans="1:7" x14ac:dyDescent="0.25">
      <c r="A39" s="125"/>
      <c r="B39" s="125"/>
      <c r="C39" s="125"/>
      <c r="D39" s="125"/>
      <c r="E39" s="125"/>
      <c r="F39" s="125"/>
      <c r="G39" s="9"/>
    </row>
    <row r="40" spans="1:7" x14ac:dyDescent="0.25">
      <c r="A40" s="125"/>
      <c r="B40" s="125"/>
      <c r="C40" s="125"/>
      <c r="D40" s="125"/>
      <c r="E40" s="125"/>
      <c r="F40" s="125"/>
      <c r="G40" s="9"/>
    </row>
    <row r="41" spans="1:7" x14ac:dyDescent="0.25">
      <c r="A41" s="125"/>
      <c r="B41" s="125"/>
      <c r="C41" s="125"/>
      <c r="D41" s="125"/>
      <c r="E41" s="125"/>
      <c r="F41" s="125"/>
      <c r="G41" s="9"/>
    </row>
    <row r="42" spans="1:7" x14ac:dyDescent="0.25">
      <c r="A42" s="9"/>
      <c r="B42" s="10"/>
      <c r="C42" s="6"/>
      <c r="D42" s="11"/>
      <c r="E42" s="11"/>
      <c r="F42" s="9"/>
      <c r="G42" s="9"/>
    </row>
    <row r="43" spans="1:7" x14ac:dyDescent="0.25">
      <c r="A43" s="9"/>
      <c r="B43" s="10"/>
      <c r="C43" s="6"/>
      <c r="D43" s="11"/>
      <c r="E43" s="11"/>
      <c r="F43" s="9"/>
      <c r="G43" s="9"/>
    </row>
    <row r="44" spans="1:7" x14ac:dyDescent="0.25">
      <c r="A44" s="9"/>
      <c r="B44" s="10"/>
      <c r="C44" s="6"/>
      <c r="D44" s="11"/>
      <c r="E44" s="11"/>
      <c r="F44" s="9"/>
      <c r="G44" s="9"/>
    </row>
    <row r="45" spans="1:7" x14ac:dyDescent="0.25">
      <c r="A45" s="9"/>
      <c r="B45" s="10"/>
      <c r="C45" s="6"/>
      <c r="D45" s="11"/>
      <c r="E45" s="11"/>
      <c r="F45" s="9"/>
      <c r="G45" s="9"/>
    </row>
  </sheetData>
  <protectedRanges>
    <protectedRange sqref="B11:D11 B23:D26 B42:D45 C12:D22" name="Rango1_1"/>
    <protectedRange sqref="B19:B22" name="Rango1_1_1"/>
    <protectedRange sqref="B12:B18" name="Rango1_1_1_1"/>
  </protectedRanges>
  <mergeCells count="12">
    <mergeCell ref="A2:G2"/>
    <mergeCell ref="A8:B8"/>
    <mergeCell ref="A3:E3"/>
    <mergeCell ref="A4:E4"/>
    <mergeCell ref="A5:E5"/>
    <mergeCell ref="A6:E6"/>
    <mergeCell ref="E7:G7"/>
    <mergeCell ref="A9:A10"/>
    <mergeCell ref="B9:B10"/>
    <mergeCell ref="C9:C10"/>
    <mergeCell ref="D9:E9"/>
    <mergeCell ref="F9:G9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35"/>
  <sheetViews>
    <sheetView topLeftCell="A13" zoomScaleNormal="100" workbookViewId="0">
      <selection activeCell="I5" sqref="I5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6.28515625" style="4" customWidth="1"/>
    <col min="8" max="16384" width="11.42578125" style="4"/>
  </cols>
  <sheetData>
    <row r="1" spans="1:11" x14ac:dyDescent="0.25">
      <c r="A1" s="1"/>
      <c r="B1" s="1"/>
      <c r="C1" s="1"/>
      <c r="D1" s="1"/>
      <c r="E1" s="2"/>
      <c r="F1" s="2"/>
      <c r="G1" s="3" t="s">
        <v>25</v>
      </c>
    </row>
    <row r="2" spans="1:11" x14ac:dyDescent="0.25">
      <c r="A2" s="190" t="s">
        <v>140</v>
      </c>
      <c r="B2" s="190"/>
      <c r="C2" s="190"/>
      <c r="D2" s="190"/>
      <c r="E2" s="190"/>
      <c r="F2" s="190"/>
      <c r="G2" s="190"/>
    </row>
    <row r="3" spans="1:11" ht="15.75" customHeight="1" x14ac:dyDescent="0.25">
      <c r="A3" s="190" t="s">
        <v>7</v>
      </c>
      <c r="B3" s="190"/>
      <c r="C3" s="190"/>
      <c r="D3" s="190"/>
      <c r="E3" s="190"/>
      <c r="F3" s="190"/>
      <c r="G3" s="190"/>
    </row>
    <row r="4" spans="1:11" x14ac:dyDescent="0.25">
      <c r="A4" s="190" t="s">
        <v>8</v>
      </c>
      <c r="B4" s="190"/>
      <c r="C4" s="190"/>
      <c r="D4" s="190"/>
      <c r="E4" s="190"/>
      <c r="F4" s="190"/>
      <c r="G4" s="190"/>
    </row>
    <row r="5" spans="1:11" x14ac:dyDescent="0.25">
      <c r="A5" s="192" t="s">
        <v>9</v>
      </c>
      <c r="B5" s="192"/>
      <c r="C5" s="192"/>
      <c r="D5" s="192"/>
      <c r="E5" s="192"/>
      <c r="F5" s="192"/>
      <c r="G5" s="192"/>
    </row>
    <row r="6" spans="1:11" x14ac:dyDescent="0.25">
      <c r="A6" s="197" t="s">
        <v>26</v>
      </c>
      <c r="B6" s="197"/>
      <c r="C6" s="197"/>
      <c r="D6" s="197"/>
      <c r="E6" s="197"/>
      <c r="F6" s="197"/>
      <c r="G6" s="197"/>
      <c r="H6" s="18"/>
      <c r="I6" s="19"/>
      <c r="J6" s="19"/>
      <c r="K6" s="19"/>
    </row>
    <row r="7" spans="1:11" x14ac:dyDescent="0.25">
      <c r="A7" s="64" t="s">
        <v>27</v>
      </c>
      <c r="B7" s="64"/>
      <c r="C7" s="59"/>
      <c r="D7" s="59"/>
      <c r="E7" s="193"/>
      <c r="F7" s="193"/>
      <c r="G7" s="193"/>
      <c r="H7" s="19"/>
      <c r="I7" s="19"/>
      <c r="J7" s="19"/>
      <c r="K7" s="19"/>
    </row>
    <row r="8" spans="1:11" ht="24" x14ac:dyDescent="0.25">
      <c r="A8" s="112" t="s">
        <v>11</v>
      </c>
      <c r="B8" s="113" t="s">
        <v>12</v>
      </c>
      <c r="C8" s="114" t="s">
        <v>14</v>
      </c>
      <c r="D8" s="114" t="s">
        <v>13</v>
      </c>
      <c r="E8" s="114" t="s">
        <v>28</v>
      </c>
      <c r="F8" s="114" t="s">
        <v>29</v>
      </c>
      <c r="G8" s="114" t="s">
        <v>30</v>
      </c>
    </row>
    <row r="9" spans="1:11" x14ac:dyDescent="0.25">
      <c r="A9" s="47"/>
      <c r="B9" s="48"/>
      <c r="C9" s="56"/>
      <c r="D9" s="65"/>
      <c r="E9" s="65"/>
      <c r="F9" s="65"/>
      <c r="G9" s="47"/>
    </row>
    <row r="10" spans="1:11" x14ac:dyDescent="0.25">
      <c r="A10" s="47"/>
      <c r="B10" s="51"/>
      <c r="C10" s="56"/>
      <c r="D10" s="65"/>
      <c r="E10" s="65"/>
      <c r="F10" s="65"/>
      <c r="G10" s="47"/>
    </row>
    <row r="11" spans="1:11" x14ac:dyDescent="0.25">
      <c r="A11" s="47"/>
      <c r="B11" s="51"/>
      <c r="C11" s="56"/>
      <c r="D11" s="65"/>
      <c r="E11" s="65"/>
      <c r="F11" s="65"/>
      <c r="G11" s="47"/>
    </row>
    <row r="12" spans="1:11" x14ac:dyDescent="0.25">
      <c r="A12" s="47"/>
      <c r="B12" s="51"/>
      <c r="C12" s="56"/>
      <c r="D12" s="65"/>
      <c r="E12" s="65"/>
      <c r="F12" s="65"/>
      <c r="G12" s="47"/>
    </row>
    <row r="13" spans="1:11" x14ac:dyDescent="0.25">
      <c r="A13" s="47"/>
      <c r="B13" s="66" t="s">
        <v>31</v>
      </c>
      <c r="C13" s="56">
        <f>SUM(C9:C12)</f>
        <v>0</v>
      </c>
      <c r="D13" s="65"/>
      <c r="E13" s="65"/>
      <c r="F13" s="65"/>
      <c r="G13" s="47"/>
    </row>
    <row r="14" spans="1:11" x14ac:dyDescent="0.25">
      <c r="A14" s="125" t="s">
        <v>667</v>
      </c>
      <c r="B14" s="125"/>
      <c r="C14" s="125"/>
      <c r="D14" s="125"/>
      <c r="E14" s="125"/>
      <c r="F14" s="125"/>
      <c r="G14" s="9"/>
    </row>
    <row r="15" spans="1:11" x14ac:dyDescent="0.25">
      <c r="A15" s="125"/>
      <c r="B15" s="125"/>
      <c r="C15" s="125"/>
      <c r="D15" s="125"/>
      <c r="E15" s="125"/>
      <c r="F15" s="125"/>
      <c r="G15" s="9"/>
    </row>
    <row r="16" spans="1:11" x14ac:dyDescent="0.25">
      <c r="A16" s="125"/>
      <c r="B16" s="125"/>
      <c r="C16" s="125"/>
      <c r="D16" s="125"/>
      <c r="E16" s="125"/>
      <c r="F16" s="125"/>
      <c r="G16" s="9"/>
    </row>
    <row r="17" spans="1:7" x14ac:dyDescent="0.25">
      <c r="A17" s="125"/>
      <c r="B17" s="125"/>
      <c r="C17" s="125"/>
      <c r="D17" s="125"/>
      <c r="E17" s="125"/>
      <c r="F17" s="125"/>
      <c r="G17" s="9"/>
    </row>
    <row r="18" spans="1:7" x14ac:dyDescent="0.25">
      <c r="A18" s="125"/>
      <c r="B18" s="125"/>
      <c r="C18" s="125"/>
      <c r="D18" s="125"/>
      <c r="E18" s="125"/>
      <c r="F18" s="125"/>
      <c r="G18" s="9"/>
    </row>
    <row r="19" spans="1:7" x14ac:dyDescent="0.25">
      <c r="A19" s="125"/>
      <c r="B19" s="125"/>
      <c r="C19" s="125"/>
      <c r="D19" s="125"/>
      <c r="E19" s="125"/>
      <c r="F19" s="125"/>
      <c r="G19" s="9"/>
    </row>
    <row r="20" spans="1:7" x14ac:dyDescent="0.25">
      <c r="A20" s="125"/>
      <c r="B20" s="125"/>
      <c r="C20" s="125"/>
      <c r="D20" s="125"/>
      <c r="E20" s="125"/>
      <c r="F20" s="125"/>
      <c r="G20" s="9"/>
    </row>
    <row r="21" spans="1:7" x14ac:dyDescent="0.25">
      <c r="A21" s="125"/>
      <c r="B21" s="125"/>
      <c r="C21" s="125"/>
      <c r="D21" s="125"/>
      <c r="E21" s="125"/>
      <c r="F21" s="125"/>
      <c r="G21" s="9"/>
    </row>
    <row r="22" spans="1:7" x14ac:dyDescent="0.25">
      <c r="A22" s="125"/>
      <c r="B22" s="125"/>
      <c r="C22" s="125"/>
      <c r="D22" s="125"/>
      <c r="E22" s="125"/>
      <c r="F22" s="125"/>
      <c r="G22" s="9"/>
    </row>
    <row r="23" spans="1:7" x14ac:dyDescent="0.25">
      <c r="A23" s="125"/>
      <c r="B23" s="125"/>
      <c r="C23" s="125"/>
      <c r="D23" s="125"/>
      <c r="E23" s="125"/>
      <c r="F23" s="125"/>
      <c r="G23" s="9"/>
    </row>
    <row r="24" spans="1:7" x14ac:dyDescent="0.25">
      <c r="A24" s="125"/>
      <c r="B24" s="125"/>
      <c r="C24" s="125"/>
      <c r="D24" s="125"/>
      <c r="E24" s="125"/>
      <c r="F24" s="125"/>
      <c r="G24" s="9"/>
    </row>
    <row r="25" spans="1:7" x14ac:dyDescent="0.25">
      <c r="A25" s="125"/>
      <c r="B25" s="125"/>
      <c r="C25" s="125"/>
      <c r="D25" s="125"/>
      <c r="E25" s="125"/>
      <c r="F25" s="125"/>
      <c r="G25" s="9"/>
    </row>
    <row r="26" spans="1:7" x14ac:dyDescent="0.25">
      <c r="A26" s="125"/>
      <c r="B26" s="125"/>
      <c r="C26" s="125"/>
      <c r="D26" s="125"/>
      <c r="E26" s="125"/>
      <c r="F26" s="125"/>
      <c r="G26" s="9"/>
    </row>
    <row r="27" spans="1:7" x14ac:dyDescent="0.25">
      <c r="A27" s="125"/>
      <c r="B27" s="125"/>
      <c r="C27" s="125"/>
      <c r="D27" s="125"/>
      <c r="E27" s="125"/>
      <c r="F27" s="125"/>
      <c r="G27" s="9"/>
    </row>
    <row r="28" spans="1:7" x14ac:dyDescent="0.25">
      <c r="A28" s="125"/>
      <c r="B28" s="125"/>
      <c r="C28" s="125"/>
      <c r="D28" s="125"/>
      <c r="E28" s="125"/>
      <c r="F28" s="125"/>
      <c r="G28" s="9"/>
    </row>
    <row r="29" spans="1:7" x14ac:dyDescent="0.25">
      <c r="A29" s="125"/>
      <c r="B29" s="125"/>
      <c r="C29" s="125"/>
      <c r="D29" s="125"/>
      <c r="E29" s="125"/>
      <c r="F29" s="125"/>
      <c r="G29" s="9"/>
    </row>
    <row r="30" spans="1:7" x14ac:dyDescent="0.25">
      <c r="A30" s="125"/>
      <c r="B30" s="125"/>
      <c r="C30" s="125"/>
      <c r="D30" s="125"/>
      <c r="E30" s="125"/>
      <c r="F30" s="125"/>
      <c r="G30" s="9"/>
    </row>
    <row r="31" spans="1:7" x14ac:dyDescent="0.25">
      <c r="A31" s="125"/>
      <c r="B31" s="125"/>
      <c r="C31" s="125"/>
      <c r="D31" s="125"/>
      <c r="E31" s="125"/>
      <c r="F31" s="125"/>
      <c r="G31" s="9"/>
    </row>
    <row r="32" spans="1:7" x14ac:dyDescent="0.25">
      <c r="A32" s="125"/>
      <c r="B32" s="125"/>
      <c r="C32" s="125"/>
      <c r="D32" s="125"/>
      <c r="E32" s="125"/>
      <c r="F32" s="125"/>
      <c r="G32" s="9"/>
    </row>
    <row r="33" spans="1:7" x14ac:dyDescent="0.25">
      <c r="A33" s="125"/>
      <c r="B33" s="125"/>
      <c r="C33" s="125"/>
      <c r="D33" s="125"/>
      <c r="E33" s="125"/>
      <c r="F33" s="125"/>
      <c r="G33" s="9"/>
    </row>
    <row r="34" spans="1:7" x14ac:dyDescent="0.25">
      <c r="A34" s="125"/>
      <c r="B34" s="125"/>
      <c r="C34" s="125"/>
      <c r="D34" s="125"/>
      <c r="E34" s="125"/>
      <c r="F34" s="125"/>
      <c r="G34" s="9"/>
    </row>
    <row r="35" spans="1:7" x14ac:dyDescent="0.25">
      <c r="A35" s="125"/>
      <c r="B35" s="125"/>
      <c r="C35" s="125"/>
      <c r="D35" s="125"/>
      <c r="E35" s="125"/>
      <c r="F35" s="125"/>
      <c r="G35" s="9"/>
    </row>
  </sheetData>
  <protectedRanges>
    <protectedRange sqref="B9:D13" name="Rango1_1"/>
  </protectedRanges>
  <mergeCells count="6">
    <mergeCell ref="E7:G7"/>
    <mergeCell ref="A2:G2"/>
    <mergeCell ref="A3:G3"/>
    <mergeCell ref="A4:G4"/>
    <mergeCell ref="A5:G5"/>
    <mergeCell ref="A6:G6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34"/>
  <sheetViews>
    <sheetView topLeftCell="A13" zoomScaleNormal="100" workbookViewId="0">
      <selection activeCell="D25" sqref="D25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25.285156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3" t="s">
        <v>32</v>
      </c>
      <c r="F1" s="20"/>
    </row>
    <row r="2" spans="1:7" x14ac:dyDescent="0.25">
      <c r="A2" s="190" t="s">
        <v>140</v>
      </c>
      <c r="B2" s="190"/>
      <c r="C2" s="190"/>
      <c r="D2" s="190"/>
      <c r="E2" s="190"/>
    </row>
    <row r="3" spans="1:7" ht="15.75" customHeight="1" x14ac:dyDescent="0.25">
      <c r="A3" s="190" t="s">
        <v>7</v>
      </c>
      <c r="B3" s="190"/>
      <c r="C3" s="190"/>
      <c r="D3" s="190"/>
      <c r="E3" s="190"/>
    </row>
    <row r="4" spans="1:7" x14ac:dyDescent="0.25">
      <c r="A4" s="190" t="s">
        <v>8</v>
      </c>
      <c r="B4" s="190"/>
      <c r="C4" s="190"/>
      <c r="D4" s="190"/>
      <c r="E4" s="190"/>
    </row>
    <row r="5" spans="1:7" x14ac:dyDescent="0.25">
      <c r="A5" s="192" t="s">
        <v>9</v>
      </c>
      <c r="B5" s="192"/>
      <c r="C5" s="192"/>
      <c r="D5" s="192"/>
      <c r="E5" s="192"/>
    </row>
    <row r="6" spans="1:7" x14ac:dyDescent="0.25">
      <c r="A6" s="192" t="s">
        <v>33</v>
      </c>
      <c r="B6" s="192"/>
      <c r="C6" s="192"/>
      <c r="D6" s="192"/>
      <c r="E6" s="192"/>
    </row>
    <row r="7" spans="1:7" x14ac:dyDescent="0.25">
      <c r="A7" s="189" t="s">
        <v>34</v>
      </c>
      <c r="B7" s="189"/>
      <c r="C7" s="59"/>
      <c r="D7" s="148"/>
      <c r="E7" s="148"/>
      <c r="F7" s="5"/>
    </row>
    <row r="8" spans="1:7" ht="21.75" customHeight="1" x14ac:dyDescent="0.25">
      <c r="A8" s="112" t="s">
        <v>11</v>
      </c>
      <c r="B8" s="113" t="s">
        <v>12</v>
      </c>
      <c r="C8" s="114" t="s">
        <v>14</v>
      </c>
      <c r="D8" s="114" t="s">
        <v>13</v>
      </c>
      <c r="E8" s="114" t="s">
        <v>35</v>
      </c>
    </row>
    <row r="9" spans="1:7" x14ac:dyDescent="0.25">
      <c r="A9" s="47"/>
      <c r="B9" s="48"/>
      <c r="C9" s="56"/>
      <c r="D9" s="65"/>
      <c r="E9" s="65"/>
    </row>
    <row r="10" spans="1:7" x14ac:dyDescent="0.25">
      <c r="A10" s="47"/>
      <c r="B10" s="51"/>
      <c r="C10" s="56"/>
      <c r="D10" s="65"/>
      <c r="E10" s="65"/>
    </row>
    <row r="11" spans="1:7" x14ac:dyDescent="0.25">
      <c r="A11" s="47"/>
      <c r="B11" s="51"/>
      <c r="C11" s="56"/>
      <c r="D11" s="65"/>
      <c r="E11" s="65"/>
    </row>
    <row r="12" spans="1:7" x14ac:dyDescent="0.25">
      <c r="A12" s="47"/>
      <c r="B12" s="51"/>
      <c r="C12" s="56"/>
      <c r="D12" s="65"/>
      <c r="E12" s="65"/>
    </row>
    <row r="13" spans="1:7" x14ac:dyDescent="0.25">
      <c r="A13" s="47"/>
      <c r="B13" s="67" t="s">
        <v>4</v>
      </c>
      <c r="C13" s="56">
        <f>SUM(C9:C12)</f>
        <v>0</v>
      </c>
      <c r="D13" s="65"/>
      <c r="E13" s="65"/>
    </row>
    <row r="14" spans="1:7" x14ac:dyDescent="0.25">
      <c r="A14" s="125" t="s">
        <v>667</v>
      </c>
      <c r="B14" s="125"/>
      <c r="C14" s="125"/>
      <c r="D14" s="125"/>
      <c r="E14" s="125"/>
      <c r="F14" s="125"/>
      <c r="G14" s="9"/>
    </row>
    <row r="15" spans="1:7" x14ac:dyDescent="0.25">
      <c r="A15" s="125"/>
      <c r="B15" s="125"/>
      <c r="C15" s="125"/>
      <c r="D15" s="125"/>
      <c r="E15" s="125"/>
      <c r="F15" s="125"/>
      <c r="G15" s="9"/>
    </row>
    <row r="16" spans="1:7" x14ac:dyDescent="0.25">
      <c r="A16" s="125"/>
      <c r="B16" s="125"/>
      <c r="C16" s="125"/>
      <c r="D16" s="125"/>
      <c r="E16" s="125"/>
      <c r="F16" s="125"/>
      <c r="G16" s="9"/>
    </row>
    <row r="17" spans="1:7" x14ac:dyDescent="0.25">
      <c r="A17" s="125"/>
      <c r="B17" s="125"/>
      <c r="C17" s="125"/>
      <c r="D17" s="125"/>
      <c r="E17" s="125"/>
      <c r="F17" s="125"/>
      <c r="G17" s="9"/>
    </row>
    <row r="18" spans="1:7" x14ac:dyDescent="0.25">
      <c r="A18" s="125"/>
      <c r="B18" s="125"/>
      <c r="C18" s="125"/>
      <c r="D18" s="125"/>
      <c r="E18" s="125"/>
      <c r="F18" s="125"/>
      <c r="G18" s="9"/>
    </row>
    <row r="19" spans="1:7" x14ac:dyDescent="0.25">
      <c r="A19" s="125"/>
      <c r="B19" s="125"/>
      <c r="C19" s="125"/>
      <c r="D19" s="125"/>
      <c r="E19" s="125"/>
      <c r="F19" s="125"/>
      <c r="G19" s="9"/>
    </row>
    <row r="20" spans="1:7" x14ac:dyDescent="0.25">
      <c r="A20" s="125"/>
      <c r="B20" s="125"/>
      <c r="C20" s="125"/>
      <c r="D20" s="125"/>
      <c r="E20" s="125"/>
      <c r="F20" s="125"/>
      <c r="G20" s="9"/>
    </row>
    <row r="21" spans="1:7" x14ac:dyDescent="0.25">
      <c r="A21" s="125"/>
      <c r="B21" s="125"/>
      <c r="C21" s="125"/>
      <c r="D21" s="125"/>
      <c r="E21" s="125"/>
      <c r="F21" s="125"/>
      <c r="G21" s="9"/>
    </row>
    <row r="22" spans="1:7" x14ac:dyDescent="0.25">
      <c r="A22" s="125"/>
      <c r="B22" s="125"/>
      <c r="C22" s="125"/>
      <c r="D22" s="125"/>
      <c r="E22" s="125"/>
      <c r="F22" s="125"/>
      <c r="G22" s="9"/>
    </row>
    <row r="23" spans="1:7" x14ac:dyDescent="0.25">
      <c r="A23" s="125"/>
      <c r="B23" s="125"/>
      <c r="C23" s="125"/>
      <c r="D23" s="125"/>
      <c r="E23" s="125"/>
      <c r="F23" s="125"/>
      <c r="G23" s="9"/>
    </row>
    <row r="24" spans="1:7" x14ac:dyDescent="0.25">
      <c r="A24" s="125"/>
      <c r="B24" s="125"/>
      <c r="C24" s="125"/>
      <c r="D24" s="125"/>
      <c r="E24" s="125"/>
      <c r="F24" s="125"/>
      <c r="G24" s="9"/>
    </row>
    <row r="25" spans="1:7" x14ac:dyDescent="0.25">
      <c r="A25" s="125"/>
      <c r="B25" s="125"/>
      <c r="C25" s="125"/>
      <c r="D25" s="125"/>
      <c r="E25" s="125"/>
      <c r="F25" s="125"/>
      <c r="G25" s="9"/>
    </row>
    <row r="26" spans="1:7" x14ac:dyDescent="0.25">
      <c r="A26" s="125"/>
      <c r="B26" s="125"/>
      <c r="C26" s="125"/>
      <c r="D26" s="125"/>
      <c r="E26" s="125"/>
      <c r="F26" s="125"/>
      <c r="G26" s="9"/>
    </row>
    <row r="27" spans="1:7" x14ac:dyDescent="0.25">
      <c r="A27" s="14"/>
      <c r="B27" s="21"/>
      <c r="C27" s="21"/>
      <c r="D27" s="14"/>
      <c r="E27" s="14"/>
    </row>
    <row r="28" spans="1:7" x14ac:dyDescent="0.25">
      <c r="A28" s="14"/>
      <c r="B28" s="21"/>
      <c r="C28" s="21"/>
      <c r="D28" s="14"/>
      <c r="E28" s="14"/>
    </row>
    <row r="29" spans="1:7" x14ac:dyDescent="0.25">
      <c r="A29" s="14"/>
      <c r="B29" s="21"/>
      <c r="C29" s="21"/>
      <c r="D29" s="14"/>
      <c r="E29" s="14"/>
    </row>
    <row r="30" spans="1:7" x14ac:dyDescent="0.25">
      <c r="A30" s="14"/>
      <c r="B30" s="21"/>
      <c r="C30" s="21"/>
      <c r="D30" s="14"/>
      <c r="E30" s="14"/>
    </row>
    <row r="31" spans="1:7" x14ac:dyDescent="0.25">
      <c r="A31" s="14"/>
      <c r="B31" s="21"/>
      <c r="C31" s="21"/>
      <c r="D31" s="14"/>
      <c r="E31" s="14"/>
    </row>
    <row r="32" spans="1:7" x14ac:dyDescent="0.25">
      <c r="A32" s="14"/>
      <c r="B32" s="21"/>
      <c r="C32" s="21"/>
      <c r="D32" s="14"/>
      <c r="E32" s="14"/>
    </row>
    <row r="33" spans="1:5" x14ac:dyDescent="0.25">
      <c r="A33" s="14"/>
      <c r="B33" s="21"/>
      <c r="C33" s="21"/>
      <c r="D33" s="14"/>
      <c r="E33" s="14"/>
    </row>
    <row r="34" spans="1:5" x14ac:dyDescent="0.25">
      <c r="A34" s="14"/>
      <c r="B34" s="21"/>
      <c r="C34" s="21"/>
      <c r="D34" s="14"/>
      <c r="E34" s="14"/>
    </row>
  </sheetData>
  <protectedRanges>
    <protectedRange sqref="B9:D13" name="Rango1_1"/>
  </protectedRanges>
  <mergeCells count="6">
    <mergeCell ref="A7:B7"/>
    <mergeCell ref="A2:E2"/>
    <mergeCell ref="A3:E3"/>
    <mergeCell ref="A4:E4"/>
    <mergeCell ref="A5:E5"/>
    <mergeCell ref="A6:E6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H908"/>
  <sheetViews>
    <sheetView topLeftCell="A913" zoomScaleNormal="100" workbookViewId="0">
      <selection activeCell="D873" sqref="D873"/>
    </sheetView>
  </sheetViews>
  <sheetFormatPr baseColWidth="10" defaultColWidth="11.42578125" defaultRowHeight="15" x14ac:dyDescent="0.25"/>
  <cols>
    <col min="1" max="1" width="11.42578125" style="4"/>
    <col min="2" max="2" width="32.5703125" style="4" customWidth="1"/>
    <col min="3" max="3" width="34.85546875" style="4" customWidth="1"/>
    <col min="4" max="4" width="20.42578125" style="4" customWidth="1"/>
    <col min="5" max="5" width="18.7109375" style="4" customWidth="1"/>
    <col min="6" max="6" width="17.42578125" style="4" customWidth="1"/>
    <col min="7" max="7" width="18.28515625" style="4" customWidth="1"/>
    <col min="8" max="8" width="13.42578125" style="4" bestFit="1" customWidth="1"/>
    <col min="9" max="16384" width="11.42578125" style="4"/>
  </cols>
  <sheetData>
    <row r="1" spans="2:7" x14ac:dyDescent="0.25">
      <c r="B1" s="1"/>
      <c r="C1" s="1"/>
      <c r="D1" s="1"/>
      <c r="E1" s="1"/>
      <c r="F1" s="2"/>
      <c r="G1" s="3" t="s">
        <v>36</v>
      </c>
    </row>
    <row r="2" spans="2:7" x14ac:dyDescent="0.25">
      <c r="B2" s="190" t="s">
        <v>140</v>
      </c>
      <c r="C2" s="190"/>
      <c r="D2" s="190"/>
      <c r="E2" s="190"/>
      <c r="F2" s="190"/>
      <c r="G2" s="190"/>
    </row>
    <row r="3" spans="2:7" ht="15.75" customHeight="1" x14ac:dyDescent="0.25">
      <c r="B3" s="190" t="s">
        <v>7</v>
      </c>
      <c r="C3" s="190"/>
      <c r="D3" s="190"/>
      <c r="E3" s="190"/>
      <c r="F3" s="190"/>
      <c r="G3" s="190"/>
    </row>
    <row r="4" spans="2:7" x14ac:dyDescent="0.25">
      <c r="B4" s="190" t="s">
        <v>8</v>
      </c>
      <c r="C4" s="190"/>
      <c r="D4" s="190"/>
      <c r="E4" s="190"/>
      <c r="F4" s="190"/>
      <c r="G4" s="190"/>
    </row>
    <row r="5" spans="2:7" x14ac:dyDescent="0.25">
      <c r="B5" s="192" t="s">
        <v>9</v>
      </c>
      <c r="C5" s="192"/>
      <c r="D5" s="192"/>
      <c r="E5" s="192"/>
      <c r="F5" s="192"/>
      <c r="G5" s="192"/>
    </row>
    <row r="6" spans="2:7" x14ac:dyDescent="0.25">
      <c r="B6" s="192" t="s">
        <v>37</v>
      </c>
      <c r="C6" s="192"/>
      <c r="D6" s="192"/>
      <c r="E6" s="192"/>
      <c r="F6" s="192"/>
      <c r="G6" s="192"/>
    </row>
    <row r="7" spans="2:7" x14ac:dyDescent="0.25">
      <c r="B7" s="68" t="s">
        <v>38</v>
      </c>
      <c r="C7" s="53"/>
      <c r="D7" s="53"/>
      <c r="E7" s="193"/>
      <c r="F7" s="193"/>
      <c r="G7" s="193"/>
    </row>
    <row r="8" spans="2:7" x14ac:dyDescent="0.25">
      <c r="B8" s="112" t="s">
        <v>11</v>
      </c>
      <c r="C8" s="112" t="s">
        <v>39</v>
      </c>
      <c r="D8" s="112" t="s">
        <v>40</v>
      </c>
      <c r="E8" s="112" t="s">
        <v>41</v>
      </c>
      <c r="F8" s="114" t="s">
        <v>42</v>
      </c>
      <c r="G8" s="114" t="s">
        <v>43</v>
      </c>
    </row>
    <row r="9" spans="2:7" x14ac:dyDescent="0.25">
      <c r="B9" s="168" t="s">
        <v>686</v>
      </c>
      <c r="C9" s="168" t="s">
        <v>687</v>
      </c>
      <c r="D9" s="169"/>
      <c r="E9" s="169"/>
      <c r="F9" s="170"/>
      <c r="G9" s="171" t="s">
        <v>651</v>
      </c>
    </row>
    <row r="10" spans="2:7" x14ac:dyDescent="0.25">
      <c r="B10" s="157" t="s">
        <v>2094</v>
      </c>
      <c r="C10" s="157" t="s">
        <v>2095</v>
      </c>
      <c r="D10" s="173"/>
      <c r="E10" s="173"/>
      <c r="F10" s="69"/>
      <c r="G10" s="57" t="s">
        <v>651</v>
      </c>
    </row>
    <row r="11" spans="2:7" x14ac:dyDescent="0.25">
      <c r="B11" s="157" t="s">
        <v>686</v>
      </c>
      <c r="C11" s="157" t="s">
        <v>2096</v>
      </c>
      <c r="D11" s="173"/>
      <c r="E11" s="173"/>
      <c r="F11" s="69"/>
      <c r="G11" s="57" t="s">
        <v>651</v>
      </c>
    </row>
    <row r="12" spans="2:7" ht="26.25" x14ac:dyDescent="0.25">
      <c r="B12" s="157" t="s">
        <v>688</v>
      </c>
      <c r="C12" s="157" t="s">
        <v>689</v>
      </c>
      <c r="D12" s="173"/>
      <c r="E12" s="173"/>
      <c r="F12" s="69"/>
      <c r="G12" s="57" t="s">
        <v>651</v>
      </c>
    </row>
    <row r="13" spans="2:7" ht="26.25" x14ac:dyDescent="0.25">
      <c r="B13" s="157" t="s">
        <v>690</v>
      </c>
      <c r="C13" s="157" t="s">
        <v>689</v>
      </c>
      <c r="D13" s="173"/>
      <c r="E13" s="173"/>
      <c r="F13" s="69"/>
      <c r="G13" s="57" t="s">
        <v>651</v>
      </c>
    </row>
    <row r="14" spans="2:7" x14ac:dyDescent="0.25">
      <c r="B14" s="157" t="s">
        <v>691</v>
      </c>
      <c r="C14" s="157" t="s">
        <v>692</v>
      </c>
      <c r="D14" s="173"/>
      <c r="E14" s="173"/>
      <c r="F14" s="69"/>
      <c r="G14" s="57" t="s">
        <v>651</v>
      </c>
    </row>
    <row r="15" spans="2:7" ht="26.25" x14ac:dyDescent="0.25">
      <c r="B15" s="157" t="s">
        <v>693</v>
      </c>
      <c r="C15" s="157" t="s">
        <v>694</v>
      </c>
      <c r="D15" s="173"/>
      <c r="E15" s="173"/>
      <c r="F15" s="69"/>
      <c r="G15" s="57" t="s">
        <v>651</v>
      </c>
    </row>
    <row r="16" spans="2:7" x14ac:dyDescent="0.25">
      <c r="B16" s="157" t="s">
        <v>695</v>
      </c>
      <c r="C16" s="157" t="s">
        <v>696</v>
      </c>
      <c r="D16" s="173"/>
      <c r="E16" s="173"/>
      <c r="F16" s="69"/>
      <c r="G16" s="57" t="s">
        <v>651</v>
      </c>
    </row>
    <row r="17" spans="2:7" x14ac:dyDescent="0.25">
      <c r="B17" s="157" t="s">
        <v>697</v>
      </c>
      <c r="C17" s="157" t="s">
        <v>698</v>
      </c>
      <c r="D17" s="173"/>
      <c r="E17" s="173"/>
      <c r="F17" s="69"/>
      <c r="G17" s="57" t="s">
        <v>651</v>
      </c>
    </row>
    <row r="18" spans="2:7" ht="26.25" x14ac:dyDescent="0.25">
      <c r="B18" s="157" t="s">
        <v>699</v>
      </c>
      <c r="C18" s="157" t="s">
        <v>700</v>
      </c>
      <c r="D18" s="173"/>
      <c r="E18" s="173"/>
      <c r="F18" s="69"/>
      <c r="G18" s="57" t="s">
        <v>651</v>
      </c>
    </row>
    <row r="19" spans="2:7" x14ac:dyDescent="0.25">
      <c r="B19" s="157" t="s">
        <v>701</v>
      </c>
      <c r="C19" s="157" t="s">
        <v>702</v>
      </c>
      <c r="D19" s="173"/>
      <c r="E19" s="173"/>
      <c r="F19" s="69"/>
      <c r="G19" s="57" t="s">
        <v>651</v>
      </c>
    </row>
    <row r="20" spans="2:7" x14ac:dyDescent="0.25">
      <c r="B20" s="157" t="s">
        <v>703</v>
      </c>
      <c r="C20" s="157" t="s">
        <v>704</v>
      </c>
      <c r="D20" s="173"/>
      <c r="E20" s="173"/>
      <c r="F20" s="69"/>
      <c r="G20" s="57" t="s">
        <v>651</v>
      </c>
    </row>
    <row r="21" spans="2:7" x14ac:dyDescent="0.25">
      <c r="B21" s="157" t="s">
        <v>705</v>
      </c>
      <c r="C21" s="157" t="s">
        <v>706</v>
      </c>
      <c r="D21" s="173"/>
      <c r="E21" s="173"/>
      <c r="F21" s="69"/>
      <c r="G21" s="57" t="s">
        <v>651</v>
      </c>
    </row>
    <row r="22" spans="2:7" ht="26.25" x14ac:dyDescent="0.25">
      <c r="B22" s="157" t="s">
        <v>707</v>
      </c>
      <c r="C22" s="157" t="s">
        <v>708</v>
      </c>
      <c r="D22" s="173"/>
      <c r="E22" s="173"/>
      <c r="F22" s="69"/>
      <c r="G22" s="57" t="s">
        <v>651</v>
      </c>
    </row>
    <row r="23" spans="2:7" x14ac:dyDescent="0.25">
      <c r="B23" s="157" t="s">
        <v>709</v>
      </c>
      <c r="C23" s="157" t="s">
        <v>710</v>
      </c>
      <c r="D23" s="173"/>
      <c r="E23" s="173"/>
      <c r="F23" s="69"/>
      <c r="G23" s="57" t="s">
        <v>651</v>
      </c>
    </row>
    <row r="24" spans="2:7" x14ac:dyDescent="0.25">
      <c r="B24" s="157" t="s">
        <v>711</v>
      </c>
      <c r="C24" s="157" t="s">
        <v>692</v>
      </c>
      <c r="D24" s="173"/>
      <c r="E24" s="173"/>
      <c r="F24" s="69"/>
      <c r="G24" s="57" t="s">
        <v>651</v>
      </c>
    </row>
    <row r="25" spans="2:7" x14ac:dyDescent="0.25">
      <c r="B25" s="157" t="s">
        <v>712</v>
      </c>
      <c r="C25" s="157" t="s">
        <v>162</v>
      </c>
      <c r="D25" s="173"/>
      <c r="E25" s="173"/>
      <c r="F25" s="69"/>
      <c r="G25" s="57" t="s">
        <v>651</v>
      </c>
    </row>
    <row r="26" spans="2:7" x14ac:dyDescent="0.25">
      <c r="B26" s="157" t="s">
        <v>713</v>
      </c>
      <c r="C26" s="157" t="s">
        <v>164</v>
      </c>
      <c r="D26" s="173"/>
      <c r="E26" s="173"/>
      <c r="F26" s="69"/>
      <c r="G26" s="57" t="s">
        <v>651</v>
      </c>
    </row>
    <row r="27" spans="2:7" x14ac:dyDescent="0.25">
      <c r="B27" s="157" t="s">
        <v>714</v>
      </c>
      <c r="C27" s="157" t="s">
        <v>166</v>
      </c>
      <c r="D27" s="173"/>
      <c r="E27" s="173"/>
      <c r="F27" s="69"/>
      <c r="G27" s="57" t="s">
        <v>651</v>
      </c>
    </row>
    <row r="28" spans="2:7" x14ac:dyDescent="0.25">
      <c r="B28" s="157" t="s">
        <v>715</v>
      </c>
      <c r="C28" s="157" t="s">
        <v>168</v>
      </c>
      <c r="D28" s="173"/>
      <c r="E28" s="173"/>
      <c r="F28" s="69"/>
      <c r="G28" s="57" t="s">
        <v>651</v>
      </c>
    </row>
    <row r="29" spans="2:7" x14ac:dyDescent="0.25">
      <c r="B29" s="157" t="s">
        <v>716</v>
      </c>
      <c r="C29" s="157" t="s">
        <v>168</v>
      </c>
      <c r="D29" s="173"/>
      <c r="E29" s="173"/>
      <c r="F29" s="69"/>
      <c r="G29" s="57" t="s">
        <v>651</v>
      </c>
    </row>
    <row r="30" spans="2:7" x14ac:dyDescent="0.25">
      <c r="B30" s="157" t="s">
        <v>717</v>
      </c>
      <c r="C30" s="157" t="s">
        <v>171</v>
      </c>
      <c r="D30" s="173"/>
      <c r="E30" s="173"/>
      <c r="F30" s="69"/>
      <c r="G30" s="57" t="s">
        <v>651</v>
      </c>
    </row>
    <row r="31" spans="2:7" x14ac:dyDescent="0.25">
      <c r="B31" s="157" t="s">
        <v>718</v>
      </c>
      <c r="C31" s="157" t="s">
        <v>173</v>
      </c>
      <c r="D31" s="173"/>
      <c r="E31" s="173"/>
      <c r="F31" s="69"/>
      <c r="G31" s="57" t="s">
        <v>651</v>
      </c>
    </row>
    <row r="32" spans="2:7" x14ac:dyDescent="0.25">
      <c r="B32" s="157" t="s">
        <v>719</v>
      </c>
      <c r="C32" s="157" t="s">
        <v>175</v>
      </c>
      <c r="D32" s="173"/>
      <c r="E32" s="173"/>
      <c r="F32" s="69"/>
      <c r="G32" s="57" t="s">
        <v>651</v>
      </c>
    </row>
    <row r="33" spans="2:7" x14ac:dyDescent="0.25">
      <c r="B33" s="157" t="s">
        <v>720</v>
      </c>
      <c r="C33" s="157" t="s">
        <v>177</v>
      </c>
      <c r="D33" s="173"/>
      <c r="E33" s="173"/>
      <c r="F33" s="69"/>
      <c r="G33" s="57" t="s">
        <v>651</v>
      </c>
    </row>
    <row r="34" spans="2:7" x14ac:dyDescent="0.25">
      <c r="B34" s="157" t="s">
        <v>721</v>
      </c>
      <c r="C34" s="157" t="s">
        <v>179</v>
      </c>
      <c r="D34" s="173"/>
      <c r="E34" s="173"/>
      <c r="F34" s="69"/>
      <c r="G34" s="57" t="s">
        <v>651</v>
      </c>
    </row>
    <row r="35" spans="2:7" x14ac:dyDescent="0.25">
      <c r="B35" s="157" t="s">
        <v>722</v>
      </c>
      <c r="C35" s="157" t="s">
        <v>181</v>
      </c>
      <c r="D35" s="173"/>
      <c r="E35" s="173"/>
      <c r="F35" s="69"/>
      <c r="G35" s="57" t="s">
        <v>651</v>
      </c>
    </row>
    <row r="36" spans="2:7" x14ac:dyDescent="0.25">
      <c r="B36" s="157" t="s">
        <v>723</v>
      </c>
      <c r="C36" s="157" t="s">
        <v>183</v>
      </c>
      <c r="D36" s="173"/>
      <c r="E36" s="173"/>
      <c r="F36" s="69"/>
      <c r="G36" s="57" t="s">
        <v>651</v>
      </c>
    </row>
    <row r="37" spans="2:7" x14ac:dyDescent="0.25">
      <c r="B37" s="157" t="s">
        <v>724</v>
      </c>
      <c r="C37" s="157" t="s">
        <v>185</v>
      </c>
      <c r="D37" s="173"/>
      <c r="E37" s="173"/>
      <c r="F37" s="69"/>
      <c r="G37" s="57" t="s">
        <v>651</v>
      </c>
    </row>
    <row r="38" spans="2:7" x14ac:dyDescent="0.25">
      <c r="B38" s="157" t="s">
        <v>725</v>
      </c>
      <c r="C38" s="157" t="s">
        <v>187</v>
      </c>
      <c r="D38" s="173"/>
      <c r="E38" s="173"/>
      <c r="F38" s="69"/>
      <c r="G38" s="57" t="s">
        <v>651</v>
      </c>
    </row>
    <row r="39" spans="2:7" x14ac:dyDescent="0.25">
      <c r="B39" s="157" t="s">
        <v>726</v>
      </c>
      <c r="C39" s="157" t="s">
        <v>189</v>
      </c>
      <c r="D39" s="173"/>
      <c r="E39" s="173"/>
      <c r="F39" s="69"/>
      <c r="G39" s="57" t="s">
        <v>651</v>
      </c>
    </row>
    <row r="40" spans="2:7" x14ac:dyDescent="0.25">
      <c r="B40" s="157" t="s">
        <v>727</v>
      </c>
      <c r="C40" s="157" t="s">
        <v>191</v>
      </c>
      <c r="D40" s="173"/>
      <c r="E40" s="173"/>
      <c r="F40" s="69"/>
      <c r="G40" s="57" t="s">
        <v>651</v>
      </c>
    </row>
    <row r="41" spans="2:7" x14ac:dyDescent="0.25">
      <c r="B41" s="157" t="s">
        <v>728</v>
      </c>
      <c r="C41" s="157" t="s">
        <v>193</v>
      </c>
      <c r="D41" s="173"/>
      <c r="E41" s="173"/>
      <c r="F41" s="69"/>
      <c r="G41" s="57" t="s">
        <v>651</v>
      </c>
    </row>
    <row r="42" spans="2:7" x14ac:dyDescent="0.25">
      <c r="B42" s="157" t="s">
        <v>729</v>
      </c>
      <c r="C42" s="157" t="s">
        <v>195</v>
      </c>
      <c r="D42" s="173"/>
      <c r="E42" s="173"/>
      <c r="F42" s="69"/>
      <c r="G42" s="57" t="s">
        <v>651</v>
      </c>
    </row>
    <row r="43" spans="2:7" x14ac:dyDescent="0.25">
      <c r="B43" s="157" t="s">
        <v>730</v>
      </c>
      <c r="C43" s="157" t="s">
        <v>197</v>
      </c>
      <c r="D43" s="173"/>
      <c r="E43" s="173"/>
      <c r="F43" s="69"/>
      <c r="G43" s="57" t="s">
        <v>651</v>
      </c>
    </row>
    <row r="44" spans="2:7" x14ac:dyDescent="0.25">
      <c r="B44" s="157" t="s">
        <v>731</v>
      </c>
      <c r="C44" s="157" t="s">
        <v>199</v>
      </c>
      <c r="D44" s="173"/>
      <c r="E44" s="173"/>
      <c r="F44" s="69"/>
      <c r="G44" s="57" t="s">
        <v>651</v>
      </c>
    </row>
    <row r="45" spans="2:7" x14ac:dyDescent="0.25">
      <c r="B45" s="157" t="s">
        <v>732</v>
      </c>
      <c r="C45" s="157" t="s">
        <v>201</v>
      </c>
      <c r="D45" s="173"/>
      <c r="E45" s="173"/>
      <c r="F45" s="69"/>
      <c r="G45" s="57" t="s">
        <v>651</v>
      </c>
    </row>
    <row r="46" spans="2:7" x14ac:dyDescent="0.25">
      <c r="B46" s="157" t="s">
        <v>733</v>
      </c>
      <c r="C46" s="157" t="s">
        <v>203</v>
      </c>
      <c r="D46" s="173"/>
      <c r="E46" s="173"/>
      <c r="F46" s="69"/>
      <c r="G46" s="57" t="s">
        <v>651</v>
      </c>
    </row>
    <row r="47" spans="2:7" x14ac:dyDescent="0.25">
      <c r="B47" s="157" t="s">
        <v>734</v>
      </c>
      <c r="C47" s="157" t="s">
        <v>205</v>
      </c>
      <c r="D47" s="173"/>
      <c r="E47" s="173"/>
      <c r="F47" s="69"/>
      <c r="G47" s="57" t="s">
        <v>651</v>
      </c>
    </row>
    <row r="48" spans="2:7" x14ac:dyDescent="0.25">
      <c r="B48" s="157" t="s">
        <v>735</v>
      </c>
      <c r="C48" s="157" t="s">
        <v>207</v>
      </c>
      <c r="D48" s="173"/>
      <c r="E48" s="173"/>
      <c r="F48" s="69"/>
      <c r="G48" s="57" t="s">
        <v>651</v>
      </c>
    </row>
    <row r="49" spans="2:7" x14ac:dyDescent="0.25">
      <c r="B49" s="157" t="s">
        <v>736</v>
      </c>
      <c r="C49" s="157" t="s">
        <v>209</v>
      </c>
      <c r="D49" s="173"/>
      <c r="E49" s="173"/>
      <c r="F49" s="69"/>
      <c r="G49" s="57" t="s">
        <v>651</v>
      </c>
    </row>
    <row r="50" spans="2:7" x14ac:dyDescent="0.25">
      <c r="B50" s="157" t="s">
        <v>737</v>
      </c>
      <c r="C50" s="157" t="s">
        <v>211</v>
      </c>
      <c r="D50" s="173"/>
      <c r="E50" s="173"/>
      <c r="F50" s="69"/>
      <c r="G50" s="57" t="s">
        <v>651</v>
      </c>
    </row>
    <row r="51" spans="2:7" x14ac:dyDescent="0.25">
      <c r="B51" s="157" t="s">
        <v>738</v>
      </c>
      <c r="C51" s="157" t="s">
        <v>213</v>
      </c>
      <c r="D51" s="173"/>
      <c r="E51" s="173"/>
      <c r="F51" s="69"/>
      <c r="G51" s="57" t="s">
        <v>651</v>
      </c>
    </row>
    <row r="52" spans="2:7" x14ac:dyDescent="0.25">
      <c r="B52" s="157" t="s">
        <v>739</v>
      </c>
      <c r="C52" s="157" t="s">
        <v>215</v>
      </c>
      <c r="D52" s="173"/>
      <c r="E52" s="173"/>
      <c r="F52" s="69"/>
      <c r="G52" s="57" t="s">
        <v>651</v>
      </c>
    </row>
    <row r="53" spans="2:7" x14ac:dyDescent="0.25">
      <c r="B53" s="157" t="s">
        <v>740</v>
      </c>
      <c r="C53" s="157" t="s">
        <v>217</v>
      </c>
      <c r="D53" s="173"/>
      <c r="E53" s="173"/>
      <c r="F53" s="69"/>
      <c r="G53" s="57" t="s">
        <v>651</v>
      </c>
    </row>
    <row r="54" spans="2:7" x14ac:dyDescent="0.25">
      <c r="B54" s="157" t="s">
        <v>741</v>
      </c>
      <c r="C54" s="157" t="s">
        <v>219</v>
      </c>
      <c r="D54" s="173"/>
      <c r="E54" s="173"/>
      <c r="F54" s="69"/>
      <c r="G54" s="57" t="s">
        <v>651</v>
      </c>
    </row>
    <row r="55" spans="2:7" x14ac:dyDescent="0.25">
      <c r="B55" s="157" t="s">
        <v>742</v>
      </c>
      <c r="C55" s="157" t="s">
        <v>221</v>
      </c>
      <c r="D55" s="173"/>
      <c r="E55" s="173"/>
      <c r="F55" s="69"/>
      <c r="G55" s="57" t="s">
        <v>651</v>
      </c>
    </row>
    <row r="56" spans="2:7" x14ac:dyDescent="0.25">
      <c r="B56" s="157" t="s">
        <v>743</v>
      </c>
      <c r="C56" s="157" t="s">
        <v>223</v>
      </c>
      <c r="D56" s="173"/>
      <c r="E56" s="173"/>
      <c r="F56" s="69"/>
      <c r="G56" s="57" t="s">
        <v>651</v>
      </c>
    </row>
    <row r="57" spans="2:7" x14ac:dyDescent="0.25">
      <c r="B57" s="157" t="s">
        <v>744</v>
      </c>
      <c r="C57" s="157" t="s">
        <v>225</v>
      </c>
      <c r="D57" s="173"/>
      <c r="E57" s="173"/>
      <c r="F57" s="69"/>
      <c r="G57" s="57" t="s">
        <v>651</v>
      </c>
    </row>
    <row r="58" spans="2:7" x14ac:dyDescent="0.25">
      <c r="B58" s="157" t="s">
        <v>745</v>
      </c>
      <c r="C58" s="157" t="s">
        <v>227</v>
      </c>
      <c r="D58" s="173"/>
      <c r="E58" s="173"/>
      <c r="F58" s="69"/>
      <c r="G58" s="57" t="s">
        <v>651</v>
      </c>
    </row>
    <row r="59" spans="2:7" x14ac:dyDescent="0.25">
      <c r="B59" s="157" t="s">
        <v>746</v>
      </c>
      <c r="C59" s="157" t="s">
        <v>229</v>
      </c>
      <c r="D59" s="173"/>
      <c r="E59" s="173"/>
      <c r="F59" s="69"/>
      <c r="G59" s="57" t="s">
        <v>651</v>
      </c>
    </row>
    <row r="60" spans="2:7" x14ac:dyDescent="0.25">
      <c r="B60" s="157" t="s">
        <v>747</v>
      </c>
      <c r="C60" s="157" t="s">
        <v>231</v>
      </c>
      <c r="D60" s="173"/>
      <c r="E60" s="173"/>
      <c r="F60" s="69"/>
      <c r="G60" s="57" t="s">
        <v>651</v>
      </c>
    </row>
    <row r="61" spans="2:7" x14ac:dyDescent="0.25">
      <c r="B61" s="157" t="s">
        <v>748</v>
      </c>
      <c r="C61" s="157" t="s">
        <v>233</v>
      </c>
      <c r="D61" s="173"/>
      <c r="E61" s="173"/>
      <c r="F61" s="69"/>
      <c r="G61" s="57" t="s">
        <v>651</v>
      </c>
    </row>
    <row r="62" spans="2:7" x14ac:dyDescent="0.25">
      <c r="B62" s="157" t="s">
        <v>749</v>
      </c>
      <c r="C62" s="157" t="s">
        <v>235</v>
      </c>
      <c r="D62" s="173"/>
      <c r="E62" s="173"/>
      <c r="F62" s="69"/>
      <c r="G62" s="57" t="s">
        <v>651</v>
      </c>
    </row>
    <row r="63" spans="2:7" x14ac:dyDescent="0.25">
      <c r="B63" s="157" t="s">
        <v>750</v>
      </c>
      <c r="C63" s="157" t="s">
        <v>237</v>
      </c>
      <c r="D63" s="173"/>
      <c r="E63" s="173"/>
      <c r="F63" s="69"/>
      <c r="G63" s="57" t="s">
        <v>651</v>
      </c>
    </row>
    <row r="64" spans="2:7" x14ac:dyDescent="0.25">
      <c r="B64" s="157" t="s">
        <v>751</v>
      </c>
      <c r="C64" s="157" t="s">
        <v>239</v>
      </c>
      <c r="D64" s="173"/>
      <c r="E64" s="173"/>
      <c r="F64" s="69"/>
      <c r="G64" s="57" t="s">
        <v>651</v>
      </c>
    </row>
    <row r="65" spans="2:7" x14ac:dyDescent="0.25">
      <c r="B65" s="157" t="s">
        <v>752</v>
      </c>
      <c r="C65" s="157" t="s">
        <v>241</v>
      </c>
      <c r="D65" s="173"/>
      <c r="E65" s="173"/>
      <c r="F65" s="69"/>
      <c r="G65" s="57" t="s">
        <v>651</v>
      </c>
    </row>
    <row r="66" spans="2:7" x14ac:dyDescent="0.25">
      <c r="B66" s="157" t="s">
        <v>753</v>
      </c>
      <c r="C66" s="157" t="s">
        <v>243</v>
      </c>
      <c r="D66" s="173"/>
      <c r="E66" s="173"/>
      <c r="F66" s="69"/>
      <c r="G66" s="57" t="s">
        <v>651</v>
      </c>
    </row>
    <row r="67" spans="2:7" x14ac:dyDescent="0.25">
      <c r="B67" s="157" t="s">
        <v>754</v>
      </c>
      <c r="C67" s="157" t="s">
        <v>245</v>
      </c>
      <c r="D67" s="173"/>
      <c r="E67" s="173"/>
      <c r="F67" s="69"/>
      <c r="G67" s="57" t="s">
        <v>651</v>
      </c>
    </row>
    <row r="68" spans="2:7" x14ac:dyDescent="0.25">
      <c r="B68" s="157" t="s">
        <v>755</v>
      </c>
      <c r="C68" s="157" t="s">
        <v>247</v>
      </c>
      <c r="D68" s="173"/>
      <c r="E68" s="173"/>
      <c r="F68" s="69"/>
      <c r="G68" s="57" t="s">
        <v>651</v>
      </c>
    </row>
    <row r="69" spans="2:7" x14ac:dyDescent="0.25">
      <c r="B69" s="157" t="s">
        <v>756</v>
      </c>
      <c r="C69" s="157" t="s">
        <v>249</v>
      </c>
      <c r="D69" s="173"/>
      <c r="E69" s="173"/>
      <c r="F69" s="69"/>
      <c r="G69" s="57" t="s">
        <v>651</v>
      </c>
    </row>
    <row r="70" spans="2:7" x14ac:dyDescent="0.25">
      <c r="B70" s="157" t="s">
        <v>757</v>
      </c>
      <c r="C70" s="157" t="s">
        <v>251</v>
      </c>
      <c r="D70" s="173"/>
      <c r="E70" s="173"/>
      <c r="F70" s="69"/>
      <c r="G70" s="57" t="s">
        <v>651</v>
      </c>
    </row>
    <row r="71" spans="2:7" x14ac:dyDescent="0.25">
      <c r="B71" s="157" t="s">
        <v>758</v>
      </c>
      <c r="C71" s="157" t="s">
        <v>253</v>
      </c>
      <c r="D71" s="173"/>
      <c r="E71" s="173"/>
      <c r="F71" s="69"/>
      <c r="G71" s="57" t="s">
        <v>651</v>
      </c>
    </row>
    <row r="72" spans="2:7" x14ac:dyDescent="0.25">
      <c r="B72" s="157" t="s">
        <v>759</v>
      </c>
      <c r="C72" s="157" t="s">
        <v>255</v>
      </c>
      <c r="D72" s="173"/>
      <c r="E72" s="173"/>
      <c r="F72" s="69"/>
      <c r="G72" s="57" t="s">
        <v>651</v>
      </c>
    </row>
    <row r="73" spans="2:7" x14ac:dyDescent="0.25">
      <c r="B73" s="157" t="s">
        <v>760</v>
      </c>
      <c r="C73" s="157" t="s">
        <v>257</v>
      </c>
      <c r="D73" s="173"/>
      <c r="E73" s="173"/>
      <c r="F73" s="69"/>
      <c r="G73" s="57" t="s">
        <v>651</v>
      </c>
    </row>
    <row r="74" spans="2:7" x14ac:dyDescent="0.25">
      <c r="B74" s="157" t="s">
        <v>761</v>
      </c>
      <c r="C74" s="157" t="s">
        <v>259</v>
      </c>
      <c r="D74" s="173"/>
      <c r="E74" s="173"/>
      <c r="F74" s="69"/>
      <c r="G74" s="57" t="s">
        <v>651</v>
      </c>
    </row>
    <row r="75" spans="2:7" x14ac:dyDescent="0.25">
      <c r="B75" s="157" t="s">
        <v>762</v>
      </c>
      <c r="C75" s="157" t="s">
        <v>261</v>
      </c>
      <c r="D75" s="173"/>
      <c r="E75" s="173"/>
      <c r="F75" s="69"/>
      <c r="G75" s="57" t="s">
        <v>651</v>
      </c>
    </row>
    <row r="76" spans="2:7" x14ac:dyDescent="0.25">
      <c r="B76" s="157" t="s">
        <v>763</v>
      </c>
      <c r="C76" s="157" t="s">
        <v>263</v>
      </c>
      <c r="D76" s="173"/>
      <c r="E76" s="173"/>
      <c r="F76" s="69"/>
      <c r="G76" s="57" t="s">
        <v>651</v>
      </c>
    </row>
    <row r="77" spans="2:7" x14ac:dyDescent="0.25">
      <c r="B77" s="157" t="s">
        <v>764</v>
      </c>
      <c r="C77" s="157" t="s">
        <v>265</v>
      </c>
      <c r="D77" s="173"/>
      <c r="E77" s="173"/>
      <c r="F77" s="69"/>
      <c r="G77" s="57" t="s">
        <v>651</v>
      </c>
    </row>
    <row r="78" spans="2:7" x14ac:dyDescent="0.25">
      <c r="B78" s="157" t="s">
        <v>765</v>
      </c>
      <c r="C78" s="157" t="s">
        <v>267</v>
      </c>
      <c r="D78" s="173"/>
      <c r="E78" s="173"/>
      <c r="F78" s="69"/>
      <c r="G78" s="57" t="s">
        <v>651</v>
      </c>
    </row>
    <row r="79" spans="2:7" x14ac:dyDescent="0.25">
      <c r="B79" s="157" t="s">
        <v>766</v>
      </c>
      <c r="C79" s="157" t="s">
        <v>269</v>
      </c>
      <c r="D79" s="173"/>
      <c r="E79" s="173"/>
      <c r="F79" s="69"/>
      <c r="G79" s="57" t="s">
        <v>651</v>
      </c>
    </row>
    <row r="80" spans="2:7" x14ac:dyDescent="0.25">
      <c r="B80" s="157" t="s">
        <v>767</v>
      </c>
      <c r="C80" s="157" t="s">
        <v>271</v>
      </c>
      <c r="D80" s="173"/>
      <c r="E80" s="173"/>
      <c r="F80" s="69"/>
      <c r="G80" s="57" t="s">
        <v>651</v>
      </c>
    </row>
    <row r="81" spans="2:7" x14ac:dyDescent="0.25">
      <c r="B81" s="157" t="s">
        <v>768</v>
      </c>
      <c r="C81" s="157" t="s">
        <v>273</v>
      </c>
      <c r="D81" s="173"/>
      <c r="E81" s="173"/>
      <c r="F81" s="69"/>
      <c r="G81" s="57" t="s">
        <v>651</v>
      </c>
    </row>
    <row r="82" spans="2:7" x14ac:dyDescent="0.25">
      <c r="B82" s="157" t="s">
        <v>769</v>
      </c>
      <c r="C82" s="157" t="s">
        <v>275</v>
      </c>
      <c r="D82" s="173"/>
      <c r="E82" s="173"/>
      <c r="F82" s="69"/>
      <c r="G82" s="57" t="s">
        <v>651</v>
      </c>
    </row>
    <row r="83" spans="2:7" x14ac:dyDescent="0.25">
      <c r="B83" s="157" t="s">
        <v>770</v>
      </c>
      <c r="C83" s="157" t="s">
        <v>277</v>
      </c>
      <c r="D83" s="173"/>
      <c r="E83" s="173"/>
      <c r="F83" s="69"/>
      <c r="G83" s="57" t="s">
        <v>651</v>
      </c>
    </row>
    <row r="84" spans="2:7" x14ac:dyDescent="0.25">
      <c r="B84" s="157" t="s">
        <v>771</v>
      </c>
      <c r="C84" s="157" t="s">
        <v>279</v>
      </c>
      <c r="D84" s="173"/>
      <c r="E84" s="173"/>
      <c r="F84" s="69"/>
      <c r="G84" s="57" t="s">
        <v>651</v>
      </c>
    </row>
    <row r="85" spans="2:7" x14ac:dyDescent="0.25">
      <c r="B85" s="157" t="s">
        <v>772</v>
      </c>
      <c r="C85" s="157" t="s">
        <v>281</v>
      </c>
      <c r="D85" s="173"/>
      <c r="E85" s="173"/>
      <c r="F85" s="69"/>
      <c r="G85" s="57" t="s">
        <v>651</v>
      </c>
    </row>
    <row r="86" spans="2:7" x14ac:dyDescent="0.25">
      <c r="B86" s="157" t="s">
        <v>773</v>
      </c>
      <c r="C86" s="157" t="s">
        <v>283</v>
      </c>
      <c r="D86" s="173"/>
      <c r="E86" s="173"/>
      <c r="F86" s="69"/>
      <c r="G86" s="57" t="s">
        <v>651</v>
      </c>
    </row>
    <row r="87" spans="2:7" x14ac:dyDescent="0.25">
      <c r="B87" s="157" t="s">
        <v>774</v>
      </c>
      <c r="C87" s="157" t="s">
        <v>285</v>
      </c>
      <c r="D87" s="173"/>
      <c r="E87" s="173"/>
      <c r="F87" s="69"/>
      <c r="G87" s="57" t="s">
        <v>651</v>
      </c>
    </row>
    <row r="88" spans="2:7" x14ac:dyDescent="0.25">
      <c r="B88" s="157" t="s">
        <v>775</v>
      </c>
      <c r="C88" s="157" t="s">
        <v>287</v>
      </c>
      <c r="D88" s="173"/>
      <c r="E88" s="173"/>
      <c r="F88" s="69"/>
      <c r="G88" s="57" t="s">
        <v>651</v>
      </c>
    </row>
    <row r="89" spans="2:7" x14ac:dyDescent="0.25">
      <c r="B89" s="157" t="s">
        <v>776</v>
      </c>
      <c r="C89" s="157" t="s">
        <v>289</v>
      </c>
      <c r="D89" s="173"/>
      <c r="E89" s="173"/>
      <c r="F89" s="69"/>
      <c r="G89" s="57" t="s">
        <v>651</v>
      </c>
    </row>
    <row r="90" spans="2:7" x14ac:dyDescent="0.25">
      <c r="B90" s="157" t="s">
        <v>777</v>
      </c>
      <c r="C90" s="157" t="s">
        <v>291</v>
      </c>
      <c r="D90" s="173"/>
      <c r="E90" s="173"/>
      <c r="F90" s="69"/>
      <c r="G90" s="57" t="s">
        <v>651</v>
      </c>
    </row>
    <row r="91" spans="2:7" x14ac:dyDescent="0.25">
      <c r="B91" s="157" t="s">
        <v>778</v>
      </c>
      <c r="C91" s="157" t="s">
        <v>293</v>
      </c>
      <c r="D91" s="173"/>
      <c r="E91" s="173"/>
      <c r="F91" s="69"/>
      <c r="G91" s="57" t="s">
        <v>651</v>
      </c>
    </row>
    <row r="92" spans="2:7" x14ac:dyDescent="0.25">
      <c r="B92" s="157" t="s">
        <v>779</v>
      </c>
      <c r="C92" s="157" t="s">
        <v>295</v>
      </c>
      <c r="D92" s="173"/>
      <c r="E92" s="173"/>
      <c r="F92" s="69"/>
      <c r="G92" s="57" t="s">
        <v>651</v>
      </c>
    </row>
    <row r="93" spans="2:7" x14ac:dyDescent="0.25">
      <c r="B93" s="157" t="s">
        <v>780</v>
      </c>
      <c r="C93" s="157" t="s">
        <v>297</v>
      </c>
      <c r="D93" s="173"/>
      <c r="E93" s="173"/>
      <c r="F93" s="69"/>
      <c r="G93" s="57" t="s">
        <v>651</v>
      </c>
    </row>
    <row r="94" spans="2:7" x14ac:dyDescent="0.25">
      <c r="B94" s="157" t="s">
        <v>781</v>
      </c>
      <c r="C94" s="157" t="s">
        <v>299</v>
      </c>
      <c r="D94" s="173"/>
      <c r="E94" s="173"/>
      <c r="F94" s="69"/>
      <c r="G94" s="57" t="s">
        <v>651</v>
      </c>
    </row>
    <row r="95" spans="2:7" x14ac:dyDescent="0.25">
      <c r="B95" s="157" t="s">
        <v>782</v>
      </c>
      <c r="C95" s="157" t="s">
        <v>301</v>
      </c>
      <c r="D95" s="173"/>
      <c r="E95" s="173"/>
      <c r="F95" s="69"/>
      <c r="G95" s="57" t="s">
        <v>651</v>
      </c>
    </row>
    <row r="96" spans="2:7" x14ac:dyDescent="0.25">
      <c r="B96" s="157" t="s">
        <v>783</v>
      </c>
      <c r="C96" s="157" t="s">
        <v>303</v>
      </c>
      <c r="D96" s="173"/>
      <c r="E96" s="173"/>
      <c r="F96" s="69"/>
      <c r="G96" s="57" t="s">
        <v>651</v>
      </c>
    </row>
    <row r="97" spans="2:7" x14ac:dyDescent="0.25">
      <c r="B97" s="157" t="s">
        <v>784</v>
      </c>
      <c r="C97" s="157" t="s">
        <v>305</v>
      </c>
      <c r="D97" s="173"/>
      <c r="E97" s="173"/>
      <c r="F97" s="69"/>
      <c r="G97" s="57" t="s">
        <v>651</v>
      </c>
    </row>
    <row r="98" spans="2:7" x14ac:dyDescent="0.25">
      <c r="B98" s="157" t="s">
        <v>785</v>
      </c>
      <c r="C98" s="157" t="s">
        <v>786</v>
      </c>
      <c r="D98" s="173"/>
      <c r="E98" s="173"/>
      <c r="F98" s="69"/>
      <c r="G98" s="57" t="s">
        <v>651</v>
      </c>
    </row>
    <row r="99" spans="2:7" x14ac:dyDescent="0.25">
      <c r="B99" s="157" t="s">
        <v>787</v>
      </c>
      <c r="C99" s="157" t="s">
        <v>788</v>
      </c>
      <c r="D99" s="173"/>
      <c r="E99" s="173"/>
      <c r="F99" s="69"/>
      <c r="G99" s="57" t="s">
        <v>651</v>
      </c>
    </row>
    <row r="100" spans="2:7" x14ac:dyDescent="0.25">
      <c r="B100" s="157" t="s">
        <v>789</v>
      </c>
      <c r="C100" s="157" t="s">
        <v>790</v>
      </c>
      <c r="D100" s="173"/>
      <c r="E100" s="173"/>
      <c r="F100" s="69"/>
      <c r="G100" s="57" t="s">
        <v>651</v>
      </c>
    </row>
    <row r="101" spans="2:7" x14ac:dyDescent="0.25">
      <c r="B101" s="157" t="s">
        <v>791</v>
      </c>
      <c r="C101" s="157" t="s">
        <v>792</v>
      </c>
      <c r="D101" s="173"/>
      <c r="E101" s="173"/>
      <c r="F101" s="69"/>
      <c r="G101" s="57" t="s">
        <v>651</v>
      </c>
    </row>
    <row r="102" spans="2:7" x14ac:dyDescent="0.25">
      <c r="B102" s="157" t="s">
        <v>793</v>
      </c>
      <c r="C102" s="157" t="s">
        <v>792</v>
      </c>
      <c r="D102" s="173"/>
      <c r="E102" s="173"/>
      <c r="F102" s="69"/>
      <c r="G102" s="57" t="s">
        <v>651</v>
      </c>
    </row>
    <row r="103" spans="2:7" x14ac:dyDescent="0.25">
      <c r="B103" s="157" t="s">
        <v>794</v>
      </c>
      <c r="C103" s="157" t="s">
        <v>795</v>
      </c>
      <c r="D103" s="173"/>
      <c r="E103" s="173"/>
      <c r="F103" s="69"/>
      <c r="G103" s="57" t="s">
        <v>651</v>
      </c>
    </row>
    <row r="104" spans="2:7" x14ac:dyDescent="0.25">
      <c r="B104" s="157" t="s">
        <v>796</v>
      </c>
      <c r="C104" s="157" t="s">
        <v>797</v>
      </c>
      <c r="D104" s="173"/>
      <c r="E104" s="173"/>
      <c r="F104" s="69"/>
      <c r="G104" s="57" t="s">
        <v>651</v>
      </c>
    </row>
    <row r="105" spans="2:7" x14ac:dyDescent="0.25">
      <c r="B105" s="157" t="s">
        <v>798</v>
      </c>
      <c r="C105" s="157" t="s">
        <v>799</v>
      </c>
      <c r="D105" s="173"/>
      <c r="E105" s="173"/>
      <c r="F105" s="69"/>
      <c r="G105" s="57" t="s">
        <v>651</v>
      </c>
    </row>
    <row r="106" spans="2:7" x14ac:dyDescent="0.25">
      <c r="B106" s="157" t="s">
        <v>800</v>
      </c>
      <c r="C106" s="157" t="s">
        <v>801</v>
      </c>
      <c r="D106" s="173"/>
      <c r="E106" s="173"/>
      <c r="F106" s="69"/>
      <c r="G106" s="57" t="s">
        <v>651</v>
      </c>
    </row>
    <row r="107" spans="2:7" x14ac:dyDescent="0.25">
      <c r="B107" s="157" t="s">
        <v>802</v>
      </c>
      <c r="C107" s="157" t="s">
        <v>803</v>
      </c>
      <c r="D107" s="173"/>
      <c r="E107" s="173"/>
      <c r="F107" s="69"/>
      <c r="G107" s="57" t="s">
        <v>651</v>
      </c>
    </row>
    <row r="108" spans="2:7" x14ac:dyDescent="0.25">
      <c r="B108" s="157" t="s">
        <v>804</v>
      </c>
      <c r="C108" s="157" t="s">
        <v>805</v>
      </c>
      <c r="D108" s="173"/>
      <c r="E108" s="173"/>
      <c r="F108" s="69"/>
      <c r="G108" s="57" t="s">
        <v>651</v>
      </c>
    </row>
    <row r="109" spans="2:7" x14ac:dyDescent="0.25">
      <c r="B109" s="157" t="s">
        <v>806</v>
      </c>
      <c r="C109" s="157" t="s">
        <v>807</v>
      </c>
      <c r="D109" s="173"/>
      <c r="E109" s="173"/>
      <c r="F109" s="69"/>
      <c r="G109" s="57" t="s">
        <v>651</v>
      </c>
    </row>
    <row r="110" spans="2:7" x14ac:dyDescent="0.25">
      <c r="B110" s="157" t="s">
        <v>808</v>
      </c>
      <c r="C110" s="157" t="s">
        <v>809</v>
      </c>
      <c r="D110" s="173"/>
      <c r="E110" s="173"/>
      <c r="F110" s="69"/>
      <c r="G110" s="57" t="s">
        <v>651</v>
      </c>
    </row>
    <row r="111" spans="2:7" x14ac:dyDescent="0.25">
      <c r="B111" s="157" t="s">
        <v>810</v>
      </c>
      <c r="C111" s="157" t="s">
        <v>307</v>
      </c>
      <c r="D111" s="173"/>
      <c r="E111" s="173"/>
      <c r="F111" s="69"/>
      <c r="G111" s="57" t="s">
        <v>651</v>
      </c>
    </row>
    <row r="112" spans="2:7" x14ac:dyDescent="0.25">
      <c r="B112" s="157" t="s">
        <v>811</v>
      </c>
      <c r="C112" s="157" t="s">
        <v>309</v>
      </c>
      <c r="D112" s="173"/>
      <c r="E112" s="173"/>
      <c r="F112" s="69"/>
      <c r="G112" s="57" t="s">
        <v>651</v>
      </c>
    </row>
    <row r="113" spans="2:7" x14ac:dyDescent="0.25">
      <c r="B113" s="157" t="s">
        <v>812</v>
      </c>
      <c r="C113" s="157" t="s">
        <v>311</v>
      </c>
      <c r="D113" s="173"/>
      <c r="E113" s="173"/>
      <c r="F113" s="69"/>
      <c r="G113" s="57" t="s">
        <v>651</v>
      </c>
    </row>
    <row r="114" spans="2:7" x14ac:dyDescent="0.25">
      <c r="B114" s="157" t="s">
        <v>813</v>
      </c>
      <c r="C114" s="157" t="s">
        <v>313</v>
      </c>
      <c r="D114" s="173"/>
      <c r="E114" s="173"/>
      <c r="F114" s="69"/>
      <c r="G114" s="57" t="s">
        <v>651</v>
      </c>
    </row>
    <row r="115" spans="2:7" x14ac:dyDescent="0.25">
      <c r="B115" s="157" t="s">
        <v>814</v>
      </c>
      <c r="C115" s="157" t="s">
        <v>315</v>
      </c>
      <c r="D115" s="173"/>
      <c r="E115" s="173"/>
      <c r="F115" s="69"/>
      <c r="G115" s="57" t="s">
        <v>651</v>
      </c>
    </row>
    <row r="116" spans="2:7" x14ac:dyDescent="0.25">
      <c r="B116" s="157" t="s">
        <v>815</v>
      </c>
      <c r="C116" s="157" t="s">
        <v>317</v>
      </c>
      <c r="D116" s="173"/>
      <c r="E116" s="173"/>
      <c r="F116" s="69"/>
      <c r="G116" s="57" t="s">
        <v>651</v>
      </c>
    </row>
    <row r="117" spans="2:7" x14ac:dyDescent="0.25">
      <c r="B117" s="157" t="s">
        <v>816</v>
      </c>
      <c r="C117" s="157" t="s">
        <v>319</v>
      </c>
      <c r="D117" s="173"/>
      <c r="E117" s="173"/>
      <c r="F117" s="69"/>
      <c r="G117" s="57" t="s">
        <v>651</v>
      </c>
    </row>
    <row r="118" spans="2:7" x14ac:dyDescent="0.25">
      <c r="B118" s="157" t="s">
        <v>817</v>
      </c>
      <c r="C118" s="157" t="s">
        <v>321</v>
      </c>
      <c r="D118" s="173"/>
      <c r="E118" s="173"/>
      <c r="F118" s="69"/>
      <c r="G118" s="57" t="s">
        <v>651</v>
      </c>
    </row>
    <row r="119" spans="2:7" x14ac:dyDescent="0.25">
      <c r="B119" s="157" t="s">
        <v>818</v>
      </c>
      <c r="C119" s="157" t="s">
        <v>323</v>
      </c>
      <c r="D119" s="173"/>
      <c r="E119" s="173"/>
      <c r="F119" s="69"/>
      <c r="G119" s="57" t="s">
        <v>651</v>
      </c>
    </row>
    <row r="120" spans="2:7" x14ac:dyDescent="0.25">
      <c r="B120" s="157" t="s">
        <v>819</v>
      </c>
      <c r="C120" s="157" t="s">
        <v>325</v>
      </c>
      <c r="D120" s="173"/>
      <c r="E120" s="173"/>
      <c r="F120" s="69"/>
      <c r="G120" s="57" t="s">
        <v>651</v>
      </c>
    </row>
    <row r="121" spans="2:7" x14ac:dyDescent="0.25">
      <c r="B121" s="157" t="s">
        <v>820</v>
      </c>
      <c r="C121" s="157" t="s">
        <v>327</v>
      </c>
      <c r="D121" s="173"/>
      <c r="E121" s="173"/>
      <c r="F121" s="69"/>
      <c r="G121" s="57" t="s">
        <v>651</v>
      </c>
    </row>
    <row r="122" spans="2:7" x14ac:dyDescent="0.25">
      <c r="B122" s="157" t="s">
        <v>821</v>
      </c>
      <c r="C122" s="157" t="s">
        <v>329</v>
      </c>
      <c r="D122" s="173"/>
      <c r="E122" s="173"/>
      <c r="F122" s="69"/>
      <c r="G122" s="57" t="s">
        <v>651</v>
      </c>
    </row>
    <row r="123" spans="2:7" x14ac:dyDescent="0.25">
      <c r="B123" s="157" t="s">
        <v>822</v>
      </c>
      <c r="C123" s="157" t="s">
        <v>331</v>
      </c>
      <c r="D123" s="173"/>
      <c r="E123" s="173"/>
      <c r="F123" s="69"/>
      <c r="G123" s="57" t="s">
        <v>651</v>
      </c>
    </row>
    <row r="124" spans="2:7" x14ac:dyDescent="0.25">
      <c r="B124" s="157" t="s">
        <v>823</v>
      </c>
      <c r="C124" s="157" t="s">
        <v>333</v>
      </c>
      <c r="D124" s="173"/>
      <c r="E124" s="173"/>
      <c r="F124" s="69"/>
      <c r="G124" s="57" t="s">
        <v>651</v>
      </c>
    </row>
    <row r="125" spans="2:7" x14ac:dyDescent="0.25">
      <c r="B125" s="157" t="s">
        <v>824</v>
      </c>
      <c r="C125" s="157" t="s">
        <v>335</v>
      </c>
      <c r="D125" s="173"/>
      <c r="E125" s="173"/>
      <c r="F125" s="69"/>
      <c r="G125" s="57" t="s">
        <v>651</v>
      </c>
    </row>
    <row r="126" spans="2:7" x14ac:dyDescent="0.25">
      <c r="B126" s="157" t="s">
        <v>825</v>
      </c>
      <c r="C126" s="157" t="s">
        <v>826</v>
      </c>
      <c r="D126" s="173"/>
      <c r="E126" s="173"/>
      <c r="F126" s="69"/>
      <c r="G126" s="57" t="s">
        <v>651</v>
      </c>
    </row>
    <row r="127" spans="2:7" x14ac:dyDescent="0.25">
      <c r="B127" s="157" t="s">
        <v>827</v>
      </c>
      <c r="C127" s="157" t="s">
        <v>828</v>
      </c>
      <c r="D127" s="173"/>
      <c r="E127" s="173"/>
      <c r="F127" s="69"/>
      <c r="G127" s="57" t="s">
        <v>651</v>
      </c>
    </row>
    <row r="128" spans="2:7" x14ac:dyDescent="0.25">
      <c r="B128" s="157" t="s">
        <v>829</v>
      </c>
      <c r="C128" s="157" t="s">
        <v>830</v>
      </c>
      <c r="D128" s="173"/>
      <c r="E128" s="173"/>
      <c r="F128" s="69"/>
      <c r="G128" s="57" t="s">
        <v>651</v>
      </c>
    </row>
    <row r="129" spans="2:7" x14ac:dyDescent="0.25">
      <c r="B129" s="157" t="s">
        <v>831</v>
      </c>
      <c r="C129" s="157" t="s">
        <v>832</v>
      </c>
      <c r="D129" s="173"/>
      <c r="E129" s="173"/>
      <c r="F129" s="69"/>
      <c r="G129" s="57" t="s">
        <v>651</v>
      </c>
    </row>
    <row r="130" spans="2:7" ht="26.25" x14ac:dyDescent="0.25">
      <c r="B130" s="157" t="s">
        <v>833</v>
      </c>
      <c r="C130" s="157" t="s">
        <v>834</v>
      </c>
      <c r="D130" s="173"/>
      <c r="E130" s="173"/>
      <c r="F130" s="69"/>
      <c r="G130" s="57" t="s">
        <v>651</v>
      </c>
    </row>
    <row r="131" spans="2:7" x14ac:dyDescent="0.25">
      <c r="B131" s="157" t="s">
        <v>835</v>
      </c>
      <c r="C131" s="157" t="s">
        <v>836</v>
      </c>
      <c r="D131" s="173"/>
      <c r="E131" s="173"/>
      <c r="F131" s="69"/>
      <c r="G131" s="57" t="s">
        <v>651</v>
      </c>
    </row>
    <row r="132" spans="2:7" x14ac:dyDescent="0.25">
      <c r="B132" s="157" t="s">
        <v>837</v>
      </c>
      <c r="C132" s="157" t="s">
        <v>838</v>
      </c>
      <c r="D132" s="173"/>
      <c r="E132" s="173"/>
      <c r="F132" s="69"/>
      <c r="G132" s="57" t="s">
        <v>651</v>
      </c>
    </row>
    <row r="133" spans="2:7" ht="26.25" x14ac:dyDescent="0.25">
      <c r="B133" s="157" t="s">
        <v>839</v>
      </c>
      <c r="C133" s="157" t="s">
        <v>840</v>
      </c>
      <c r="D133" s="173"/>
      <c r="E133" s="173"/>
      <c r="F133" s="69"/>
      <c r="G133" s="57" t="s">
        <v>651</v>
      </c>
    </row>
    <row r="134" spans="2:7" ht="26.25" x14ac:dyDescent="0.25">
      <c r="B134" s="157" t="s">
        <v>841</v>
      </c>
      <c r="C134" s="157" t="s">
        <v>842</v>
      </c>
      <c r="D134" s="173"/>
      <c r="E134" s="173"/>
      <c r="F134" s="69"/>
      <c r="G134" s="57" t="s">
        <v>651</v>
      </c>
    </row>
    <row r="135" spans="2:7" x14ac:dyDescent="0.25">
      <c r="B135" s="157" t="s">
        <v>843</v>
      </c>
      <c r="C135" s="157" t="s">
        <v>844</v>
      </c>
      <c r="D135" s="173"/>
      <c r="E135" s="173"/>
      <c r="F135" s="69"/>
      <c r="G135" s="57" t="s">
        <v>651</v>
      </c>
    </row>
    <row r="136" spans="2:7" x14ac:dyDescent="0.25">
      <c r="B136" s="157" t="s">
        <v>845</v>
      </c>
      <c r="C136" s="157" t="s">
        <v>846</v>
      </c>
      <c r="D136" s="173"/>
      <c r="E136" s="173"/>
      <c r="F136" s="69"/>
      <c r="G136" s="57" t="s">
        <v>651</v>
      </c>
    </row>
    <row r="137" spans="2:7" x14ac:dyDescent="0.25">
      <c r="B137" s="157" t="s">
        <v>847</v>
      </c>
      <c r="C137" s="157" t="s">
        <v>848</v>
      </c>
      <c r="D137" s="173"/>
      <c r="E137" s="173"/>
      <c r="F137" s="69"/>
      <c r="G137" s="57" t="s">
        <v>651</v>
      </c>
    </row>
    <row r="138" spans="2:7" x14ac:dyDescent="0.25">
      <c r="B138" s="157" t="s">
        <v>849</v>
      </c>
      <c r="C138" s="157" t="s">
        <v>850</v>
      </c>
      <c r="D138" s="173"/>
      <c r="E138" s="173"/>
      <c r="F138" s="69"/>
      <c r="G138" s="57" t="s">
        <v>651</v>
      </c>
    </row>
    <row r="139" spans="2:7" x14ac:dyDescent="0.25">
      <c r="B139" s="157" t="s">
        <v>851</v>
      </c>
      <c r="C139" s="157" t="s">
        <v>852</v>
      </c>
      <c r="D139" s="173"/>
      <c r="E139" s="173"/>
      <c r="F139" s="69"/>
      <c r="G139" s="57"/>
    </row>
    <row r="140" spans="2:7" x14ac:dyDescent="0.25">
      <c r="B140" s="157" t="s">
        <v>853</v>
      </c>
      <c r="C140" s="157" t="s">
        <v>854</v>
      </c>
      <c r="D140" s="173"/>
      <c r="E140" s="173"/>
      <c r="F140" s="69"/>
      <c r="G140" s="57"/>
    </row>
    <row r="141" spans="2:7" x14ac:dyDescent="0.25">
      <c r="B141" s="157" t="s">
        <v>2017</v>
      </c>
      <c r="C141" s="157" t="s">
        <v>2018</v>
      </c>
      <c r="D141" s="173"/>
      <c r="E141" s="173"/>
      <c r="F141" s="69"/>
      <c r="G141" s="57" t="s">
        <v>651</v>
      </c>
    </row>
    <row r="142" spans="2:7" x14ac:dyDescent="0.25">
      <c r="B142" s="157" t="s">
        <v>2097</v>
      </c>
      <c r="C142" s="157" t="s">
        <v>2098</v>
      </c>
      <c r="D142" s="173"/>
      <c r="E142" s="173"/>
      <c r="F142" s="69"/>
      <c r="G142" s="57" t="s">
        <v>651</v>
      </c>
    </row>
    <row r="143" spans="2:7" ht="26.25" x14ac:dyDescent="0.25">
      <c r="B143" s="157" t="s">
        <v>855</v>
      </c>
      <c r="C143" s="157" t="s">
        <v>856</v>
      </c>
      <c r="D143" s="173"/>
      <c r="E143" s="173"/>
      <c r="F143" s="69"/>
      <c r="G143" s="57" t="s">
        <v>651</v>
      </c>
    </row>
    <row r="144" spans="2:7" ht="26.25" x14ac:dyDescent="0.25">
      <c r="B144" s="157" t="s">
        <v>857</v>
      </c>
      <c r="C144" s="157" t="s">
        <v>858</v>
      </c>
      <c r="D144" s="173"/>
      <c r="E144" s="173"/>
      <c r="F144" s="69"/>
      <c r="G144" s="57" t="s">
        <v>651</v>
      </c>
    </row>
    <row r="145" spans="2:7" x14ac:dyDescent="0.25">
      <c r="B145" s="157" t="s">
        <v>859</v>
      </c>
      <c r="C145" s="157" t="s">
        <v>860</v>
      </c>
      <c r="D145" s="173"/>
      <c r="E145" s="173"/>
      <c r="F145" s="69"/>
      <c r="G145" s="57" t="s">
        <v>651</v>
      </c>
    </row>
    <row r="146" spans="2:7" ht="26.25" x14ac:dyDescent="0.25">
      <c r="B146" s="157" t="s">
        <v>861</v>
      </c>
      <c r="C146" s="157" t="s">
        <v>862</v>
      </c>
      <c r="D146" s="173"/>
      <c r="E146" s="173"/>
      <c r="F146" s="69"/>
      <c r="G146" s="57" t="s">
        <v>651</v>
      </c>
    </row>
    <row r="147" spans="2:7" x14ac:dyDescent="0.25">
      <c r="B147" s="157" t="s">
        <v>863</v>
      </c>
      <c r="C147" s="157" t="s">
        <v>339</v>
      </c>
      <c r="D147" s="173"/>
      <c r="E147" s="173"/>
      <c r="F147" s="69"/>
      <c r="G147" s="57" t="s">
        <v>651</v>
      </c>
    </row>
    <row r="148" spans="2:7" x14ac:dyDescent="0.25">
      <c r="B148" s="157" t="s">
        <v>864</v>
      </c>
      <c r="C148" s="157" t="s">
        <v>341</v>
      </c>
      <c r="D148" s="173"/>
      <c r="E148" s="173"/>
      <c r="F148" s="69"/>
      <c r="G148" s="57" t="s">
        <v>651</v>
      </c>
    </row>
    <row r="149" spans="2:7" x14ac:dyDescent="0.25">
      <c r="B149" s="157" t="s">
        <v>865</v>
      </c>
      <c r="C149" s="157" t="s">
        <v>343</v>
      </c>
      <c r="D149" s="173"/>
      <c r="E149" s="173"/>
      <c r="F149" s="69"/>
      <c r="G149" s="57" t="s">
        <v>651</v>
      </c>
    </row>
    <row r="150" spans="2:7" x14ac:dyDescent="0.25">
      <c r="B150" s="157" t="s">
        <v>866</v>
      </c>
      <c r="C150" s="157" t="s">
        <v>345</v>
      </c>
      <c r="D150" s="173"/>
      <c r="E150" s="173"/>
      <c r="F150" s="69"/>
      <c r="G150" s="57" t="s">
        <v>651</v>
      </c>
    </row>
    <row r="151" spans="2:7" x14ac:dyDescent="0.25">
      <c r="B151" s="157" t="s">
        <v>867</v>
      </c>
      <c r="C151" s="157" t="s">
        <v>347</v>
      </c>
      <c r="D151" s="173"/>
      <c r="E151" s="173"/>
      <c r="F151" s="69"/>
      <c r="G151" s="57" t="s">
        <v>651</v>
      </c>
    </row>
    <row r="152" spans="2:7" x14ac:dyDescent="0.25">
      <c r="B152" s="157" t="s">
        <v>868</v>
      </c>
      <c r="C152" s="157" t="s">
        <v>349</v>
      </c>
      <c r="D152" s="173"/>
      <c r="E152" s="173"/>
      <c r="F152" s="69"/>
      <c r="G152" s="57" t="s">
        <v>651</v>
      </c>
    </row>
    <row r="153" spans="2:7" x14ac:dyDescent="0.25">
      <c r="B153" s="157" t="s">
        <v>869</v>
      </c>
      <c r="C153" s="157" t="s">
        <v>351</v>
      </c>
      <c r="D153" s="173"/>
      <c r="E153" s="173"/>
      <c r="F153" s="69"/>
      <c r="G153" s="57" t="s">
        <v>651</v>
      </c>
    </row>
    <row r="154" spans="2:7" x14ac:dyDescent="0.25">
      <c r="B154" s="157" t="s">
        <v>870</v>
      </c>
      <c r="C154" s="157" t="s">
        <v>871</v>
      </c>
      <c r="D154" s="173"/>
      <c r="E154" s="173"/>
      <c r="F154" s="69"/>
      <c r="G154" s="57" t="s">
        <v>651</v>
      </c>
    </row>
    <row r="155" spans="2:7" x14ac:dyDescent="0.25">
      <c r="B155" s="157" t="s">
        <v>872</v>
      </c>
      <c r="C155" s="157" t="s">
        <v>873</v>
      </c>
      <c r="D155" s="173"/>
      <c r="E155" s="173"/>
      <c r="F155" s="69"/>
      <c r="G155" s="57" t="s">
        <v>651</v>
      </c>
    </row>
    <row r="156" spans="2:7" x14ac:dyDescent="0.25">
      <c r="B156" s="157" t="s">
        <v>874</v>
      </c>
      <c r="C156" s="157" t="s">
        <v>875</v>
      </c>
      <c r="D156" s="173"/>
      <c r="E156" s="173"/>
      <c r="F156" s="69"/>
      <c r="G156" s="57" t="s">
        <v>651</v>
      </c>
    </row>
    <row r="157" spans="2:7" x14ac:dyDescent="0.25">
      <c r="B157" s="157" t="s">
        <v>876</v>
      </c>
      <c r="C157" s="157" t="s">
        <v>877</v>
      </c>
      <c r="D157" s="173"/>
      <c r="E157" s="173"/>
      <c r="F157" s="69"/>
      <c r="G157" s="57" t="s">
        <v>651</v>
      </c>
    </row>
    <row r="158" spans="2:7" ht="26.25" x14ac:dyDescent="0.25">
      <c r="B158" s="157" t="s">
        <v>878</v>
      </c>
      <c r="C158" s="157" t="s">
        <v>879</v>
      </c>
      <c r="D158" s="173"/>
      <c r="E158" s="173"/>
      <c r="F158" s="69"/>
      <c r="G158" s="57" t="s">
        <v>651</v>
      </c>
    </row>
    <row r="159" spans="2:7" x14ac:dyDescent="0.25">
      <c r="B159" s="157" t="s">
        <v>880</v>
      </c>
      <c r="C159" s="157" t="s">
        <v>881</v>
      </c>
      <c r="D159" s="173"/>
      <c r="E159" s="173"/>
      <c r="F159" s="69"/>
      <c r="G159" s="57" t="s">
        <v>651</v>
      </c>
    </row>
    <row r="160" spans="2:7" ht="26.25" x14ac:dyDescent="0.25">
      <c r="B160" s="157" t="s">
        <v>882</v>
      </c>
      <c r="C160" s="157" t="s">
        <v>883</v>
      </c>
      <c r="D160" s="173"/>
      <c r="E160" s="173"/>
      <c r="F160" s="69"/>
      <c r="G160" s="57" t="s">
        <v>651</v>
      </c>
    </row>
    <row r="161" spans="2:7" ht="26.25" x14ac:dyDescent="0.25">
      <c r="B161" s="157" t="s">
        <v>884</v>
      </c>
      <c r="C161" s="157" t="s">
        <v>885</v>
      </c>
      <c r="D161" s="173"/>
      <c r="E161" s="173"/>
      <c r="F161" s="69"/>
      <c r="G161" s="57" t="s">
        <v>651</v>
      </c>
    </row>
    <row r="162" spans="2:7" x14ac:dyDescent="0.25">
      <c r="B162" s="157" t="s">
        <v>886</v>
      </c>
      <c r="C162" s="157" t="s">
        <v>887</v>
      </c>
      <c r="D162" s="173"/>
      <c r="E162" s="173"/>
      <c r="F162" s="69"/>
      <c r="G162" s="57" t="s">
        <v>651</v>
      </c>
    </row>
    <row r="163" spans="2:7" ht="26.25" x14ac:dyDescent="0.25">
      <c r="B163" s="157" t="s">
        <v>888</v>
      </c>
      <c r="C163" s="157" t="s">
        <v>889</v>
      </c>
      <c r="D163" s="173"/>
      <c r="E163" s="173"/>
      <c r="F163" s="69"/>
      <c r="G163" s="57" t="s">
        <v>651</v>
      </c>
    </row>
    <row r="164" spans="2:7" ht="26.25" x14ac:dyDescent="0.25">
      <c r="B164" s="157" t="s">
        <v>890</v>
      </c>
      <c r="C164" s="157" t="s">
        <v>891</v>
      </c>
      <c r="D164" s="173"/>
      <c r="E164" s="173"/>
      <c r="F164" s="69"/>
      <c r="G164" s="57" t="s">
        <v>651</v>
      </c>
    </row>
    <row r="165" spans="2:7" x14ac:dyDescent="0.25">
      <c r="B165" s="157" t="s">
        <v>892</v>
      </c>
      <c r="C165" s="157" t="s">
        <v>893</v>
      </c>
      <c r="D165" s="173"/>
      <c r="E165" s="173"/>
      <c r="F165" s="69"/>
      <c r="G165" s="57" t="s">
        <v>651</v>
      </c>
    </row>
    <row r="166" spans="2:7" ht="26.25" x14ac:dyDescent="0.25">
      <c r="B166" s="157" t="s">
        <v>894</v>
      </c>
      <c r="C166" s="157" t="s">
        <v>895</v>
      </c>
      <c r="D166" s="173"/>
      <c r="E166" s="173"/>
      <c r="F166" s="69"/>
      <c r="G166" s="57" t="s">
        <v>651</v>
      </c>
    </row>
    <row r="167" spans="2:7" ht="26.25" x14ac:dyDescent="0.25">
      <c r="B167" s="157" t="s">
        <v>896</v>
      </c>
      <c r="C167" s="157" t="s">
        <v>897</v>
      </c>
      <c r="D167" s="173"/>
      <c r="E167" s="173"/>
      <c r="F167" s="69"/>
      <c r="G167" s="57" t="s">
        <v>651</v>
      </c>
    </row>
    <row r="168" spans="2:7" x14ac:dyDescent="0.25">
      <c r="B168" s="157" t="s">
        <v>898</v>
      </c>
      <c r="C168" s="157" t="s">
        <v>899</v>
      </c>
      <c r="D168" s="173"/>
      <c r="E168" s="173"/>
      <c r="F168" s="69"/>
      <c r="G168" s="57" t="s">
        <v>651</v>
      </c>
    </row>
    <row r="169" spans="2:7" ht="26.25" x14ac:dyDescent="0.25">
      <c r="B169" s="157" t="s">
        <v>900</v>
      </c>
      <c r="C169" s="157" t="s">
        <v>901</v>
      </c>
      <c r="D169" s="173"/>
      <c r="E169" s="173"/>
      <c r="F169" s="69"/>
      <c r="G169" s="57" t="s">
        <v>651</v>
      </c>
    </row>
    <row r="170" spans="2:7" ht="26.25" x14ac:dyDescent="0.25">
      <c r="B170" s="157" t="s">
        <v>902</v>
      </c>
      <c r="C170" s="157" t="s">
        <v>903</v>
      </c>
      <c r="D170" s="173"/>
      <c r="E170" s="173"/>
      <c r="F170" s="69"/>
      <c r="G170" s="57" t="s">
        <v>651</v>
      </c>
    </row>
    <row r="171" spans="2:7" x14ac:dyDescent="0.25">
      <c r="B171" s="157" t="s">
        <v>904</v>
      </c>
      <c r="C171" s="157" t="s">
        <v>905</v>
      </c>
      <c r="D171" s="173"/>
      <c r="E171" s="173"/>
      <c r="F171" s="69"/>
      <c r="G171" s="57" t="s">
        <v>651</v>
      </c>
    </row>
    <row r="172" spans="2:7" x14ac:dyDescent="0.25">
      <c r="B172" s="157" t="s">
        <v>906</v>
      </c>
      <c r="C172" s="157" t="s">
        <v>907</v>
      </c>
      <c r="D172" s="173"/>
      <c r="E172" s="173"/>
      <c r="F172" s="69"/>
      <c r="G172" s="57" t="s">
        <v>651</v>
      </c>
    </row>
    <row r="173" spans="2:7" x14ac:dyDescent="0.25">
      <c r="B173" s="157" t="s">
        <v>908</v>
      </c>
      <c r="C173" s="157" t="s">
        <v>909</v>
      </c>
      <c r="D173" s="173"/>
      <c r="E173" s="173"/>
      <c r="F173" s="69"/>
      <c r="G173" s="57" t="s">
        <v>651</v>
      </c>
    </row>
    <row r="174" spans="2:7" x14ac:dyDescent="0.25">
      <c r="B174" s="157" t="s">
        <v>910</v>
      </c>
      <c r="C174" s="157" t="s">
        <v>911</v>
      </c>
      <c r="D174" s="173"/>
      <c r="E174" s="173"/>
      <c r="F174" s="69"/>
      <c r="G174" s="57" t="s">
        <v>651</v>
      </c>
    </row>
    <row r="175" spans="2:7" ht="26.25" x14ac:dyDescent="0.25">
      <c r="B175" s="157" t="s">
        <v>912</v>
      </c>
      <c r="C175" s="157" t="s">
        <v>913</v>
      </c>
      <c r="D175" s="173"/>
      <c r="E175" s="173"/>
      <c r="F175" s="69"/>
      <c r="G175" s="57" t="s">
        <v>651</v>
      </c>
    </row>
    <row r="176" spans="2:7" x14ac:dyDescent="0.25">
      <c r="B176" s="157" t="s">
        <v>914</v>
      </c>
      <c r="C176" s="157" t="s">
        <v>915</v>
      </c>
      <c r="D176" s="173"/>
      <c r="E176" s="173"/>
      <c r="F176" s="69"/>
      <c r="G176" s="57" t="s">
        <v>651</v>
      </c>
    </row>
    <row r="177" spans="2:7" ht="26.25" x14ac:dyDescent="0.25">
      <c r="B177" s="157" t="s">
        <v>916</v>
      </c>
      <c r="C177" s="157" t="s">
        <v>917</v>
      </c>
      <c r="D177" s="173"/>
      <c r="E177" s="173"/>
      <c r="F177" s="69"/>
      <c r="G177" s="57" t="s">
        <v>651</v>
      </c>
    </row>
    <row r="178" spans="2:7" ht="26.25" x14ac:dyDescent="0.25">
      <c r="B178" s="157" t="s">
        <v>918</v>
      </c>
      <c r="C178" s="157" t="s">
        <v>919</v>
      </c>
      <c r="D178" s="173"/>
      <c r="E178" s="173"/>
      <c r="F178" s="69"/>
      <c r="G178" s="57" t="s">
        <v>651</v>
      </c>
    </row>
    <row r="179" spans="2:7" x14ac:dyDescent="0.25">
      <c r="B179" s="157" t="s">
        <v>920</v>
      </c>
      <c r="C179" s="157" t="s">
        <v>921</v>
      </c>
      <c r="D179" s="173"/>
      <c r="E179" s="173"/>
      <c r="F179" s="69"/>
      <c r="G179" s="57" t="s">
        <v>651</v>
      </c>
    </row>
    <row r="180" spans="2:7" x14ac:dyDescent="0.25">
      <c r="B180" s="157" t="s">
        <v>922</v>
      </c>
      <c r="C180" s="157" t="s">
        <v>923</v>
      </c>
      <c r="D180" s="173"/>
      <c r="E180" s="173"/>
      <c r="F180" s="69"/>
      <c r="G180" s="57" t="s">
        <v>651</v>
      </c>
    </row>
    <row r="181" spans="2:7" x14ac:dyDescent="0.25">
      <c r="B181" s="157" t="s">
        <v>924</v>
      </c>
      <c r="C181" s="157" t="s">
        <v>925</v>
      </c>
      <c r="D181" s="173"/>
      <c r="E181" s="173"/>
      <c r="F181" s="69"/>
      <c r="G181" s="57" t="s">
        <v>651</v>
      </c>
    </row>
    <row r="182" spans="2:7" x14ac:dyDescent="0.25">
      <c r="B182" s="157" t="s">
        <v>926</v>
      </c>
      <c r="C182" s="157" t="s">
        <v>927</v>
      </c>
      <c r="D182" s="173"/>
      <c r="E182" s="173"/>
      <c r="F182" s="69"/>
      <c r="G182" s="57" t="s">
        <v>651</v>
      </c>
    </row>
    <row r="183" spans="2:7" x14ac:dyDescent="0.25">
      <c r="B183" s="157" t="s">
        <v>928</v>
      </c>
      <c r="C183" s="157" t="s">
        <v>929</v>
      </c>
      <c r="D183" s="173"/>
      <c r="E183" s="173"/>
      <c r="F183" s="69"/>
      <c r="G183" s="57" t="s">
        <v>651</v>
      </c>
    </row>
    <row r="184" spans="2:7" x14ac:dyDescent="0.25">
      <c r="B184" s="157" t="s">
        <v>930</v>
      </c>
      <c r="C184" s="157" t="s">
        <v>931</v>
      </c>
      <c r="D184" s="173"/>
      <c r="E184" s="173"/>
      <c r="F184" s="69"/>
      <c r="G184" s="57" t="s">
        <v>651</v>
      </c>
    </row>
    <row r="185" spans="2:7" x14ac:dyDescent="0.25">
      <c r="B185" s="157" t="s">
        <v>932</v>
      </c>
      <c r="C185" s="157" t="s">
        <v>933</v>
      </c>
      <c r="D185" s="173"/>
      <c r="E185" s="173"/>
      <c r="F185" s="69"/>
      <c r="G185" s="57" t="s">
        <v>651</v>
      </c>
    </row>
    <row r="186" spans="2:7" x14ac:dyDescent="0.25">
      <c r="B186" s="157" t="s">
        <v>934</v>
      </c>
      <c r="C186" s="157" t="s">
        <v>935</v>
      </c>
      <c r="D186" s="173"/>
      <c r="E186" s="173"/>
      <c r="F186" s="69"/>
      <c r="G186" s="57" t="s">
        <v>651</v>
      </c>
    </row>
    <row r="187" spans="2:7" x14ac:dyDescent="0.25">
      <c r="B187" s="157" t="s">
        <v>936</v>
      </c>
      <c r="C187" s="157" t="s">
        <v>937</v>
      </c>
      <c r="D187" s="173"/>
      <c r="E187" s="173"/>
      <c r="F187" s="69"/>
      <c r="G187" s="57" t="s">
        <v>651</v>
      </c>
    </row>
    <row r="188" spans="2:7" x14ac:dyDescent="0.25">
      <c r="B188" s="157" t="s">
        <v>938</v>
      </c>
      <c r="C188" s="157" t="s">
        <v>939</v>
      </c>
      <c r="D188" s="173"/>
      <c r="E188" s="173"/>
      <c r="F188" s="69"/>
      <c r="G188" s="57" t="s">
        <v>651</v>
      </c>
    </row>
    <row r="189" spans="2:7" x14ac:dyDescent="0.25">
      <c r="B189" s="157" t="s">
        <v>940</v>
      </c>
      <c r="C189" s="157" t="s">
        <v>941</v>
      </c>
      <c r="D189" s="173"/>
      <c r="E189" s="173"/>
      <c r="F189" s="69"/>
      <c r="G189" s="57" t="s">
        <v>651</v>
      </c>
    </row>
    <row r="190" spans="2:7" x14ac:dyDescent="0.25">
      <c r="B190" s="157" t="s">
        <v>942</v>
      </c>
      <c r="C190" s="157" t="s">
        <v>473</v>
      </c>
      <c r="D190" s="173"/>
      <c r="E190" s="173"/>
      <c r="F190" s="69"/>
      <c r="G190" s="57" t="s">
        <v>651</v>
      </c>
    </row>
    <row r="191" spans="2:7" x14ac:dyDescent="0.25">
      <c r="B191" s="157" t="s">
        <v>943</v>
      </c>
      <c r="C191" s="157" t="s">
        <v>944</v>
      </c>
      <c r="D191" s="173"/>
      <c r="E191" s="173"/>
      <c r="F191" s="69"/>
      <c r="G191" s="57" t="s">
        <v>651</v>
      </c>
    </row>
    <row r="192" spans="2:7" x14ac:dyDescent="0.25">
      <c r="B192" s="157" t="s">
        <v>945</v>
      </c>
      <c r="C192" s="157" t="s">
        <v>946</v>
      </c>
      <c r="D192" s="173"/>
      <c r="E192" s="173"/>
      <c r="F192" s="69"/>
      <c r="G192" s="57" t="s">
        <v>651</v>
      </c>
    </row>
    <row r="193" spans="2:7" x14ac:dyDescent="0.25">
      <c r="B193" s="157" t="s">
        <v>947</v>
      </c>
      <c r="C193" s="157" t="s">
        <v>948</v>
      </c>
      <c r="D193" s="173"/>
      <c r="E193" s="173"/>
      <c r="F193" s="69"/>
      <c r="G193" s="57" t="s">
        <v>651</v>
      </c>
    </row>
    <row r="194" spans="2:7" x14ac:dyDescent="0.25">
      <c r="B194" s="157" t="s">
        <v>949</v>
      </c>
      <c r="C194" s="157" t="s">
        <v>950</v>
      </c>
      <c r="D194" s="173"/>
      <c r="E194" s="173"/>
      <c r="F194" s="69"/>
      <c r="G194" s="57" t="s">
        <v>651</v>
      </c>
    </row>
    <row r="195" spans="2:7" x14ac:dyDescent="0.25">
      <c r="B195" s="157" t="s">
        <v>951</v>
      </c>
      <c r="C195" s="157" t="s">
        <v>952</v>
      </c>
      <c r="D195" s="173"/>
      <c r="E195" s="173"/>
      <c r="F195" s="69"/>
      <c r="G195" s="57" t="s">
        <v>651</v>
      </c>
    </row>
    <row r="196" spans="2:7" x14ac:dyDescent="0.25">
      <c r="B196" s="157" t="s">
        <v>953</v>
      </c>
      <c r="C196" s="157" t="s">
        <v>954</v>
      </c>
      <c r="D196" s="173"/>
      <c r="E196" s="173"/>
      <c r="F196" s="69"/>
      <c r="G196" s="57" t="s">
        <v>651</v>
      </c>
    </row>
    <row r="197" spans="2:7" x14ac:dyDescent="0.25">
      <c r="B197" s="157" t="s">
        <v>955</v>
      </c>
      <c r="C197" s="157" t="s">
        <v>956</v>
      </c>
      <c r="D197" s="173"/>
      <c r="E197" s="173"/>
      <c r="F197" s="69"/>
      <c r="G197" s="57" t="s">
        <v>651</v>
      </c>
    </row>
    <row r="198" spans="2:7" x14ac:dyDescent="0.25">
      <c r="B198" s="157" t="s">
        <v>957</v>
      </c>
      <c r="C198" s="157" t="s">
        <v>958</v>
      </c>
      <c r="D198" s="173"/>
      <c r="E198" s="173"/>
      <c r="F198" s="69"/>
      <c r="G198" s="57" t="s">
        <v>651</v>
      </c>
    </row>
    <row r="199" spans="2:7" x14ac:dyDescent="0.25">
      <c r="B199" s="157" t="s">
        <v>959</v>
      </c>
      <c r="C199" s="157" t="s">
        <v>960</v>
      </c>
      <c r="D199" s="173"/>
      <c r="E199" s="173"/>
      <c r="F199" s="69"/>
      <c r="G199" s="57" t="s">
        <v>651</v>
      </c>
    </row>
    <row r="200" spans="2:7" x14ac:dyDescent="0.25">
      <c r="B200" s="157" t="s">
        <v>961</v>
      </c>
      <c r="C200" s="157" t="s">
        <v>962</v>
      </c>
      <c r="D200" s="173"/>
      <c r="E200" s="173"/>
      <c r="F200" s="69"/>
      <c r="G200" s="57" t="s">
        <v>651</v>
      </c>
    </row>
    <row r="201" spans="2:7" x14ac:dyDescent="0.25">
      <c r="B201" s="157" t="s">
        <v>963</v>
      </c>
      <c r="C201" s="157" t="s">
        <v>964</v>
      </c>
      <c r="D201" s="173"/>
      <c r="E201" s="173"/>
      <c r="F201" s="69"/>
      <c r="G201" s="57" t="s">
        <v>651</v>
      </c>
    </row>
    <row r="202" spans="2:7" x14ac:dyDescent="0.25">
      <c r="B202" s="157" t="s">
        <v>965</v>
      </c>
      <c r="C202" s="157" t="s">
        <v>966</v>
      </c>
      <c r="D202" s="173"/>
      <c r="E202" s="173"/>
      <c r="F202" s="69"/>
      <c r="G202" s="57" t="s">
        <v>651</v>
      </c>
    </row>
    <row r="203" spans="2:7" x14ac:dyDescent="0.25">
      <c r="B203" s="157" t="s">
        <v>967</v>
      </c>
      <c r="C203" s="157" t="s">
        <v>968</v>
      </c>
      <c r="D203" s="173"/>
      <c r="E203" s="173"/>
      <c r="F203" s="69"/>
      <c r="G203" s="57" t="s">
        <v>651</v>
      </c>
    </row>
    <row r="204" spans="2:7" x14ac:dyDescent="0.25">
      <c r="B204" s="157" t="s">
        <v>969</v>
      </c>
      <c r="C204" s="157" t="s">
        <v>970</v>
      </c>
      <c r="D204" s="173"/>
      <c r="E204" s="173"/>
      <c r="F204" s="69"/>
      <c r="G204" s="57" t="s">
        <v>651</v>
      </c>
    </row>
    <row r="205" spans="2:7" x14ac:dyDescent="0.25">
      <c r="B205" s="157" t="s">
        <v>971</v>
      </c>
      <c r="C205" s="157" t="s">
        <v>972</v>
      </c>
      <c r="D205" s="173"/>
      <c r="E205" s="173"/>
      <c r="F205" s="69"/>
      <c r="G205" s="57" t="s">
        <v>651</v>
      </c>
    </row>
    <row r="206" spans="2:7" x14ac:dyDescent="0.25">
      <c r="B206" s="157" t="s">
        <v>973</v>
      </c>
      <c r="C206" s="157" t="s">
        <v>363</v>
      </c>
      <c r="D206" s="173"/>
      <c r="E206" s="173"/>
      <c r="F206" s="69"/>
      <c r="G206" s="57" t="s">
        <v>651</v>
      </c>
    </row>
    <row r="207" spans="2:7" x14ac:dyDescent="0.25">
      <c r="B207" s="157" t="s">
        <v>974</v>
      </c>
      <c r="C207" s="157" t="s">
        <v>365</v>
      </c>
      <c r="D207" s="173"/>
      <c r="E207" s="173"/>
      <c r="F207" s="69"/>
      <c r="G207" s="57" t="s">
        <v>651</v>
      </c>
    </row>
    <row r="208" spans="2:7" x14ac:dyDescent="0.25">
      <c r="B208" s="157" t="s">
        <v>975</v>
      </c>
      <c r="C208" s="157" t="s">
        <v>367</v>
      </c>
      <c r="D208" s="173"/>
      <c r="E208" s="173"/>
      <c r="F208" s="69"/>
      <c r="G208" s="57" t="s">
        <v>651</v>
      </c>
    </row>
    <row r="209" spans="2:7" x14ac:dyDescent="0.25">
      <c r="B209" s="157" t="s">
        <v>976</v>
      </c>
      <c r="C209" s="157" t="s">
        <v>977</v>
      </c>
      <c r="D209" s="173"/>
      <c r="E209" s="173"/>
      <c r="F209" s="69"/>
      <c r="G209" s="57" t="s">
        <v>651</v>
      </c>
    </row>
    <row r="210" spans="2:7" x14ac:dyDescent="0.25">
      <c r="B210" s="157" t="s">
        <v>978</v>
      </c>
      <c r="C210" s="157" t="s">
        <v>979</v>
      </c>
      <c r="D210" s="173"/>
      <c r="E210" s="173"/>
      <c r="F210" s="69"/>
      <c r="G210" s="57" t="s">
        <v>651</v>
      </c>
    </row>
    <row r="211" spans="2:7" x14ac:dyDescent="0.25">
      <c r="B211" s="157" t="s">
        <v>980</v>
      </c>
      <c r="C211" s="157" t="s">
        <v>373</v>
      </c>
      <c r="D211" s="173"/>
      <c r="E211" s="173"/>
      <c r="F211" s="69"/>
      <c r="G211" s="57" t="s">
        <v>651</v>
      </c>
    </row>
    <row r="212" spans="2:7" x14ac:dyDescent="0.25">
      <c r="B212" s="157" t="s">
        <v>981</v>
      </c>
      <c r="C212" s="157" t="s">
        <v>375</v>
      </c>
      <c r="D212" s="173"/>
      <c r="E212" s="173"/>
      <c r="F212" s="69"/>
      <c r="G212" s="57" t="s">
        <v>651</v>
      </c>
    </row>
    <row r="213" spans="2:7" x14ac:dyDescent="0.25">
      <c r="B213" s="157" t="s">
        <v>982</v>
      </c>
      <c r="C213" s="157" t="s">
        <v>983</v>
      </c>
      <c r="D213" s="173"/>
      <c r="E213" s="173"/>
      <c r="F213" s="69"/>
      <c r="G213" s="57" t="s">
        <v>651</v>
      </c>
    </row>
    <row r="214" spans="2:7" x14ac:dyDescent="0.25">
      <c r="B214" s="157" t="s">
        <v>984</v>
      </c>
      <c r="C214" s="157" t="s">
        <v>985</v>
      </c>
      <c r="D214" s="173"/>
      <c r="E214" s="173"/>
      <c r="F214" s="69"/>
      <c r="G214" s="57" t="s">
        <v>651</v>
      </c>
    </row>
    <row r="215" spans="2:7" x14ac:dyDescent="0.25">
      <c r="B215" s="157" t="s">
        <v>986</v>
      </c>
      <c r="C215" s="157" t="s">
        <v>987</v>
      </c>
      <c r="D215" s="173"/>
      <c r="E215" s="173"/>
      <c r="F215" s="69"/>
      <c r="G215" s="57" t="s">
        <v>651</v>
      </c>
    </row>
    <row r="216" spans="2:7" x14ac:dyDescent="0.25">
      <c r="B216" s="157" t="s">
        <v>988</v>
      </c>
      <c r="C216" s="157" t="s">
        <v>989</v>
      </c>
      <c r="D216" s="173"/>
      <c r="E216" s="173"/>
      <c r="F216" s="69"/>
      <c r="G216" s="57" t="s">
        <v>651</v>
      </c>
    </row>
    <row r="217" spans="2:7" x14ac:dyDescent="0.25">
      <c r="B217" s="157" t="s">
        <v>990</v>
      </c>
      <c r="C217" s="157" t="s">
        <v>991</v>
      </c>
      <c r="D217" s="173"/>
      <c r="E217" s="173"/>
      <c r="F217" s="69"/>
      <c r="G217" s="57" t="s">
        <v>651</v>
      </c>
    </row>
    <row r="218" spans="2:7" x14ac:dyDescent="0.25">
      <c r="B218" s="157" t="s">
        <v>992</v>
      </c>
      <c r="C218" s="157" t="s">
        <v>993</v>
      </c>
      <c r="D218" s="173"/>
      <c r="E218" s="173"/>
      <c r="F218" s="69"/>
      <c r="G218" s="57" t="s">
        <v>651</v>
      </c>
    </row>
    <row r="219" spans="2:7" x14ac:dyDescent="0.25">
      <c r="B219" s="157" t="s">
        <v>994</v>
      </c>
      <c r="C219" s="157" t="s">
        <v>995</v>
      </c>
      <c r="D219" s="173"/>
      <c r="E219" s="173"/>
      <c r="F219" s="69"/>
      <c r="G219" s="57" t="s">
        <v>651</v>
      </c>
    </row>
    <row r="220" spans="2:7" x14ac:dyDescent="0.25">
      <c r="B220" s="157" t="s">
        <v>996</v>
      </c>
      <c r="C220" s="157" t="s">
        <v>997</v>
      </c>
      <c r="D220" s="173"/>
      <c r="E220" s="173"/>
      <c r="F220" s="69"/>
      <c r="G220" s="57" t="s">
        <v>651</v>
      </c>
    </row>
    <row r="221" spans="2:7" x14ac:dyDescent="0.25">
      <c r="B221" s="157" t="s">
        <v>998</v>
      </c>
      <c r="C221" s="157" t="s">
        <v>999</v>
      </c>
      <c r="D221" s="173"/>
      <c r="E221" s="173"/>
      <c r="F221" s="69"/>
      <c r="G221" s="57" t="s">
        <v>651</v>
      </c>
    </row>
    <row r="222" spans="2:7" x14ac:dyDescent="0.25">
      <c r="B222" s="157" t="s">
        <v>1000</v>
      </c>
      <c r="C222" s="157" t="s">
        <v>1001</v>
      </c>
      <c r="D222" s="173"/>
      <c r="E222" s="173"/>
      <c r="F222" s="69"/>
      <c r="G222" s="57" t="s">
        <v>651</v>
      </c>
    </row>
    <row r="223" spans="2:7" x14ac:dyDescent="0.25">
      <c r="B223" s="157" t="s">
        <v>1002</v>
      </c>
      <c r="C223" s="157" t="s">
        <v>1003</v>
      </c>
      <c r="D223" s="173"/>
      <c r="E223" s="173"/>
      <c r="F223" s="69"/>
      <c r="G223" s="57" t="s">
        <v>651</v>
      </c>
    </row>
    <row r="224" spans="2:7" x14ac:dyDescent="0.25">
      <c r="B224" s="157" t="s">
        <v>1004</v>
      </c>
      <c r="C224" s="157" t="s">
        <v>1005</v>
      </c>
      <c r="D224" s="173"/>
      <c r="E224" s="173"/>
      <c r="F224" s="69"/>
      <c r="G224" s="57" t="s">
        <v>651</v>
      </c>
    </row>
    <row r="225" spans="2:7" x14ac:dyDescent="0.25">
      <c r="B225" s="157" t="s">
        <v>1006</v>
      </c>
      <c r="C225" s="157" t="s">
        <v>1007</v>
      </c>
      <c r="D225" s="173"/>
      <c r="E225" s="173"/>
      <c r="F225" s="69"/>
      <c r="G225" s="57" t="s">
        <v>651</v>
      </c>
    </row>
    <row r="226" spans="2:7" x14ac:dyDescent="0.25">
      <c r="B226" s="157" t="s">
        <v>1008</v>
      </c>
      <c r="C226" s="157" t="s">
        <v>1009</v>
      </c>
      <c r="D226" s="173"/>
      <c r="E226" s="173"/>
      <c r="F226" s="69"/>
      <c r="G226" s="57" t="s">
        <v>651</v>
      </c>
    </row>
    <row r="227" spans="2:7" x14ac:dyDescent="0.25">
      <c r="B227" s="157" t="s">
        <v>1010</v>
      </c>
      <c r="C227" s="157" t="s">
        <v>405</v>
      </c>
      <c r="D227" s="173"/>
      <c r="E227" s="173"/>
      <c r="F227" s="69"/>
      <c r="G227" s="57" t="s">
        <v>651</v>
      </c>
    </row>
    <row r="228" spans="2:7" x14ac:dyDescent="0.25">
      <c r="B228" s="157" t="s">
        <v>1011</v>
      </c>
      <c r="C228" s="157" t="s">
        <v>407</v>
      </c>
      <c r="D228" s="173"/>
      <c r="E228" s="173"/>
      <c r="F228" s="69"/>
      <c r="G228" s="57" t="s">
        <v>651</v>
      </c>
    </row>
    <row r="229" spans="2:7" x14ac:dyDescent="0.25">
      <c r="B229" s="157" t="s">
        <v>1012</v>
      </c>
      <c r="C229" s="157" t="s">
        <v>1013</v>
      </c>
      <c r="D229" s="173"/>
      <c r="E229" s="173"/>
      <c r="F229" s="69"/>
      <c r="G229" s="57" t="s">
        <v>651</v>
      </c>
    </row>
    <row r="230" spans="2:7" x14ac:dyDescent="0.25">
      <c r="B230" s="157" t="s">
        <v>1014</v>
      </c>
      <c r="C230" s="157" t="s">
        <v>1015</v>
      </c>
      <c r="D230" s="173"/>
      <c r="E230" s="173"/>
      <c r="F230" s="69"/>
      <c r="G230" s="57" t="s">
        <v>651</v>
      </c>
    </row>
    <row r="231" spans="2:7" x14ac:dyDescent="0.25">
      <c r="B231" s="157" t="s">
        <v>1016</v>
      </c>
      <c r="C231" s="157" t="s">
        <v>1017</v>
      </c>
      <c r="D231" s="173"/>
      <c r="E231" s="173"/>
      <c r="F231" s="69"/>
      <c r="G231" s="57" t="s">
        <v>651</v>
      </c>
    </row>
    <row r="232" spans="2:7" x14ac:dyDescent="0.25">
      <c r="B232" s="157" t="s">
        <v>1018</v>
      </c>
      <c r="C232" s="157" t="s">
        <v>1019</v>
      </c>
      <c r="D232" s="173"/>
      <c r="E232" s="173"/>
      <c r="F232" s="69"/>
      <c r="G232" s="57" t="s">
        <v>651</v>
      </c>
    </row>
    <row r="233" spans="2:7" x14ac:dyDescent="0.25">
      <c r="B233" s="157" t="s">
        <v>1020</v>
      </c>
      <c r="C233" s="157" t="s">
        <v>1021</v>
      </c>
      <c r="D233" s="173"/>
      <c r="E233" s="173"/>
      <c r="F233" s="69"/>
      <c r="G233" s="57" t="s">
        <v>651</v>
      </c>
    </row>
    <row r="234" spans="2:7" x14ac:dyDescent="0.25">
      <c r="B234" s="157" t="s">
        <v>1022</v>
      </c>
      <c r="C234" s="157" t="s">
        <v>1023</v>
      </c>
      <c r="D234" s="173"/>
      <c r="E234" s="173"/>
      <c r="F234" s="69"/>
      <c r="G234" s="57" t="s">
        <v>651</v>
      </c>
    </row>
    <row r="235" spans="2:7" x14ac:dyDescent="0.25">
      <c r="B235" s="157" t="s">
        <v>1024</v>
      </c>
      <c r="C235" s="157" t="s">
        <v>1025</v>
      </c>
      <c r="D235" s="173"/>
      <c r="E235" s="173"/>
      <c r="F235" s="69"/>
      <c r="G235" s="57" t="s">
        <v>651</v>
      </c>
    </row>
    <row r="236" spans="2:7" x14ac:dyDescent="0.25">
      <c r="B236" s="157" t="s">
        <v>1026</v>
      </c>
      <c r="C236" s="157" t="s">
        <v>1027</v>
      </c>
      <c r="D236" s="173"/>
      <c r="E236" s="173"/>
      <c r="F236" s="69"/>
      <c r="G236" s="57" t="s">
        <v>651</v>
      </c>
    </row>
    <row r="237" spans="2:7" x14ac:dyDescent="0.25">
      <c r="B237" s="157" t="s">
        <v>1028</v>
      </c>
      <c r="C237" s="157" t="s">
        <v>425</v>
      </c>
      <c r="D237" s="173"/>
      <c r="E237" s="173"/>
      <c r="F237" s="69"/>
      <c r="G237" s="57" t="s">
        <v>651</v>
      </c>
    </row>
    <row r="238" spans="2:7" x14ac:dyDescent="0.25">
      <c r="B238" s="157" t="s">
        <v>1029</v>
      </c>
      <c r="C238" s="157" t="s">
        <v>1030</v>
      </c>
      <c r="D238" s="173"/>
      <c r="E238" s="173"/>
      <c r="F238" s="69"/>
      <c r="G238" s="57" t="s">
        <v>651</v>
      </c>
    </row>
    <row r="239" spans="2:7" x14ac:dyDescent="0.25">
      <c r="B239" s="157" t="s">
        <v>1031</v>
      </c>
      <c r="C239" s="157" t="s">
        <v>1032</v>
      </c>
      <c r="D239" s="173"/>
      <c r="E239" s="173"/>
      <c r="F239" s="69"/>
      <c r="G239" s="57" t="s">
        <v>651</v>
      </c>
    </row>
    <row r="240" spans="2:7" x14ac:dyDescent="0.25">
      <c r="B240" s="157" t="s">
        <v>1033</v>
      </c>
      <c r="C240" s="157" t="s">
        <v>1034</v>
      </c>
      <c r="D240" s="173"/>
      <c r="E240" s="173"/>
      <c r="F240" s="69"/>
      <c r="G240" s="57" t="s">
        <v>651</v>
      </c>
    </row>
    <row r="241" spans="2:7" x14ac:dyDescent="0.25">
      <c r="B241" s="157" t="s">
        <v>1035</v>
      </c>
      <c r="C241" s="157" t="s">
        <v>1036</v>
      </c>
      <c r="D241" s="173"/>
      <c r="E241" s="173"/>
      <c r="F241" s="69"/>
      <c r="G241" s="57" t="s">
        <v>651</v>
      </c>
    </row>
    <row r="242" spans="2:7" x14ac:dyDescent="0.25">
      <c r="B242" s="157" t="s">
        <v>1037</v>
      </c>
      <c r="C242" s="157" t="s">
        <v>1038</v>
      </c>
      <c r="D242" s="173"/>
      <c r="E242" s="173"/>
      <c r="F242" s="69"/>
      <c r="G242" s="57" t="s">
        <v>651</v>
      </c>
    </row>
    <row r="243" spans="2:7" x14ac:dyDescent="0.25">
      <c r="B243" s="157" t="s">
        <v>1039</v>
      </c>
      <c r="C243" s="157" t="s">
        <v>1040</v>
      </c>
      <c r="D243" s="173"/>
      <c r="E243" s="173"/>
      <c r="F243" s="69"/>
      <c r="G243" s="57" t="s">
        <v>651</v>
      </c>
    </row>
    <row r="244" spans="2:7" x14ac:dyDescent="0.25">
      <c r="B244" s="157" t="s">
        <v>1041</v>
      </c>
      <c r="C244" s="157" t="s">
        <v>1042</v>
      </c>
      <c r="D244" s="173"/>
      <c r="E244" s="173"/>
      <c r="F244" s="69"/>
      <c r="G244" s="57" t="s">
        <v>651</v>
      </c>
    </row>
    <row r="245" spans="2:7" x14ac:dyDescent="0.25">
      <c r="B245" s="157" t="s">
        <v>1043</v>
      </c>
      <c r="C245" s="157" t="s">
        <v>1044</v>
      </c>
      <c r="D245" s="173"/>
      <c r="E245" s="173"/>
      <c r="F245" s="69"/>
      <c r="G245" s="57" t="s">
        <v>651</v>
      </c>
    </row>
    <row r="246" spans="2:7" x14ac:dyDescent="0.25">
      <c r="B246" s="157" t="s">
        <v>1045</v>
      </c>
      <c r="C246" s="157" t="s">
        <v>1046</v>
      </c>
      <c r="D246" s="173"/>
      <c r="E246" s="173"/>
      <c r="F246" s="69"/>
      <c r="G246" s="57" t="s">
        <v>651</v>
      </c>
    </row>
    <row r="247" spans="2:7" x14ac:dyDescent="0.25">
      <c r="B247" s="157" t="s">
        <v>1047</v>
      </c>
      <c r="C247" s="157" t="s">
        <v>1048</v>
      </c>
      <c r="D247" s="173"/>
      <c r="E247" s="173"/>
      <c r="F247" s="69"/>
      <c r="G247" s="57" t="s">
        <v>651</v>
      </c>
    </row>
    <row r="248" spans="2:7" x14ac:dyDescent="0.25">
      <c r="B248" s="157" t="s">
        <v>1049</v>
      </c>
      <c r="C248" s="157" t="s">
        <v>1050</v>
      </c>
      <c r="D248" s="173"/>
      <c r="E248" s="173"/>
      <c r="F248" s="69"/>
      <c r="G248" s="57" t="s">
        <v>651</v>
      </c>
    </row>
    <row r="249" spans="2:7" x14ac:dyDescent="0.25">
      <c r="B249" s="157" t="s">
        <v>1051</v>
      </c>
      <c r="C249" s="157" t="s">
        <v>449</v>
      </c>
      <c r="D249" s="173"/>
      <c r="E249" s="173"/>
      <c r="F249" s="69"/>
      <c r="G249" s="57" t="s">
        <v>651</v>
      </c>
    </row>
    <row r="250" spans="2:7" x14ac:dyDescent="0.25">
      <c r="B250" s="157" t="s">
        <v>1052</v>
      </c>
      <c r="C250" s="157" t="s">
        <v>1053</v>
      </c>
      <c r="D250" s="173"/>
      <c r="E250" s="173"/>
      <c r="F250" s="69"/>
      <c r="G250" s="57" t="s">
        <v>651</v>
      </c>
    </row>
    <row r="251" spans="2:7" x14ac:dyDescent="0.25">
      <c r="B251" s="157" t="s">
        <v>1054</v>
      </c>
      <c r="C251" s="157" t="s">
        <v>453</v>
      </c>
      <c r="D251" s="173"/>
      <c r="E251" s="173"/>
      <c r="F251" s="69"/>
      <c r="G251" s="57" t="s">
        <v>651</v>
      </c>
    </row>
    <row r="252" spans="2:7" x14ac:dyDescent="0.25">
      <c r="B252" s="157" t="s">
        <v>1055</v>
      </c>
      <c r="C252" s="157" t="s">
        <v>1056</v>
      </c>
      <c r="D252" s="173"/>
      <c r="E252" s="173"/>
      <c r="F252" s="69"/>
      <c r="G252" s="57" t="s">
        <v>651</v>
      </c>
    </row>
    <row r="253" spans="2:7" x14ac:dyDescent="0.25">
      <c r="B253" s="157" t="s">
        <v>1057</v>
      </c>
      <c r="C253" s="157" t="s">
        <v>457</v>
      </c>
      <c r="D253" s="173"/>
      <c r="E253" s="173"/>
      <c r="F253" s="69"/>
      <c r="G253" s="57" t="s">
        <v>651</v>
      </c>
    </row>
    <row r="254" spans="2:7" x14ac:dyDescent="0.25">
      <c r="B254" s="157" t="s">
        <v>1058</v>
      </c>
      <c r="C254" s="157" t="s">
        <v>1059</v>
      </c>
      <c r="D254" s="173"/>
      <c r="E254" s="173"/>
      <c r="F254" s="69"/>
      <c r="G254" s="57" t="s">
        <v>651</v>
      </c>
    </row>
    <row r="255" spans="2:7" x14ac:dyDescent="0.25">
      <c r="B255" s="157" t="s">
        <v>1060</v>
      </c>
      <c r="C255" s="157" t="s">
        <v>461</v>
      </c>
      <c r="D255" s="173"/>
      <c r="E255" s="173"/>
      <c r="F255" s="69"/>
      <c r="G255" s="57" t="s">
        <v>651</v>
      </c>
    </row>
    <row r="256" spans="2:7" x14ac:dyDescent="0.25">
      <c r="B256" s="157" t="s">
        <v>1061</v>
      </c>
      <c r="C256" s="157" t="s">
        <v>463</v>
      </c>
      <c r="D256" s="173"/>
      <c r="E256" s="173"/>
      <c r="F256" s="69"/>
      <c r="G256" s="57" t="s">
        <v>651</v>
      </c>
    </row>
    <row r="257" spans="2:7" x14ac:dyDescent="0.25">
      <c r="B257" s="157" t="s">
        <v>1062</v>
      </c>
      <c r="C257" s="157" t="s">
        <v>1063</v>
      </c>
      <c r="D257" s="173"/>
      <c r="E257" s="173"/>
      <c r="F257" s="69"/>
      <c r="G257" s="57" t="s">
        <v>651</v>
      </c>
    </row>
    <row r="258" spans="2:7" x14ac:dyDescent="0.25">
      <c r="B258" s="157" t="s">
        <v>1064</v>
      </c>
      <c r="C258" s="157" t="s">
        <v>1065</v>
      </c>
      <c r="D258" s="173"/>
      <c r="E258" s="173"/>
      <c r="F258" s="69"/>
      <c r="G258" s="57" t="s">
        <v>651</v>
      </c>
    </row>
    <row r="259" spans="2:7" x14ac:dyDescent="0.25">
      <c r="B259" s="157" t="s">
        <v>1066</v>
      </c>
      <c r="C259" s="157" t="s">
        <v>1067</v>
      </c>
      <c r="D259" s="173"/>
      <c r="E259" s="173"/>
      <c r="F259" s="69"/>
      <c r="G259" s="57" t="s">
        <v>651</v>
      </c>
    </row>
    <row r="260" spans="2:7" x14ac:dyDescent="0.25">
      <c r="B260" s="157" t="s">
        <v>1068</v>
      </c>
      <c r="C260" s="157" t="s">
        <v>1069</v>
      </c>
      <c r="D260" s="173"/>
      <c r="E260" s="173"/>
      <c r="F260" s="69"/>
      <c r="G260" s="57" t="s">
        <v>651</v>
      </c>
    </row>
    <row r="261" spans="2:7" x14ac:dyDescent="0.25">
      <c r="B261" s="157" t="s">
        <v>1070</v>
      </c>
      <c r="C261" s="157" t="s">
        <v>1071</v>
      </c>
      <c r="D261" s="173"/>
      <c r="E261" s="173"/>
      <c r="F261" s="69"/>
      <c r="G261" s="57" t="s">
        <v>651</v>
      </c>
    </row>
    <row r="262" spans="2:7" x14ac:dyDescent="0.25">
      <c r="B262" s="157" t="s">
        <v>1072</v>
      </c>
      <c r="C262" s="157" t="s">
        <v>1073</v>
      </c>
      <c r="D262" s="173"/>
      <c r="E262" s="173"/>
      <c r="F262" s="69"/>
      <c r="G262" s="57" t="s">
        <v>651</v>
      </c>
    </row>
    <row r="263" spans="2:7" x14ac:dyDescent="0.25">
      <c r="B263" s="157" t="s">
        <v>1074</v>
      </c>
      <c r="C263" s="157" t="s">
        <v>1075</v>
      </c>
      <c r="D263" s="173"/>
      <c r="E263" s="173"/>
      <c r="F263" s="69"/>
      <c r="G263" s="57" t="s">
        <v>651</v>
      </c>
    </row>
    <row r="264" spans="2:7" x14ac:dyDescent="0.25">
      <c r="B264" s="157" t="s">
        <v>1076</v>
      </c>
      <c r="C264" s="157" t="s">
        <v>1077</v>
      </c>
      <c r="D264" s="173"/>
      <c r="E264" s="173"/>
      <c r="F264" s="69"/>
      <c r="G264" s="57" t="s">
        <v>651</v>
      </c>
    </row>
    <row r="265" spans="2:7" x14ac:dyDescent="0.25">
      <c r="B265" s="157" t="s">
        <v>1078</v>
      </c>
      <c r="C265" s="157" t="s">
        <v>1079</v>
      </c>
      <c r="D265" s="173"/>
      <c r="E265" s="173"/>
      <c r="F265" s="69"/>
      <c r="G265" s="57" t="s">
        <v>651</v>
      </c>
    </row>
    <row r="266" spans="2:7" x14ac:dyDescent="0.25">
      <c r="B266" s="157" t="s">
        <v>1080</v>
      </c>
      <c r="C266" s="157" t="s">
        <v>1081</v>
      </c>
      <c r="D266" s="173"/>
      <c r="E266" s="173"/>
      <c r="F266" s="69"/>
      <c r="G266" s="57" t="s">
        <v>651</v>
      </c>
    </row>
    <row r="267" spans="2:7" x14ac:dyDescent="0.25">
      <c r="B267" s="157" t="s">
        <v>1082</v>
      </c>
      <c r="C267" s="157" t="s">
        <v>1083</v>
      </c>
      <c r="D267" s="173"/>
      <c r="E267" s="173"/>
      <c r="F267" s="69"/>
      <c r="G267" s="57" t="s">
        <v>651</v>
      </c>
    </row>
    <row r="268" spans="2:7" x14ac:dyDescent="0.25">
      <c r="B268" s="157" t="s">
        <v>1084</v>
      </c>
      <c r="C268" s="157" t="s">
        <v>1085</v>
      </c>
      <c r="D268" s="173"/>
      <c r="E268" s="173"/>
      <c r="F268" s="69"/>
      <c r="G268" s="57" t="s">
        <v>651</v>
      </c>
    </row>
    <row r="269" spans="2:7" ht="26.25" x14ac:dyDescent="0.25">
      <c r="B269" s="157" t="s">
        <v>1086</v>
      </c>
      <c r="C269" s="157" t="s">
        <v>1087</v>
      </c>
      <c r="D269" s="173"/>
      <c r="E269" s="173"/>
      <c r="F269" s="69"/>
      <c r="G269" s="57" t="s">
        <v>651</v>
      </c>
    </row>
    <row r="270" spans="2:7" x14ac:dyDescent="0.25">
      <c r="B270" s="157" t="s">
        <v>1088</v>
      </c>
      <c r="C270" s="157" t="s">
        <v>1089</v>
      </c>
      <c r="D270" s="173"/>
      <c r="E270" s="173"/>
      <c r="F270" s="69"/>
      <c r="G270" s="57" t="s">
        <v>651</v>
      </c>
    </row>
    <row r="271" spans="2:7" ht="26.25" x14ac:dyDescent="0.25">
      <c r="B271" s="157" t="s">
        <v>1090</v>
      </c>
      <c r="C271" s="157" t="s">
        <v>1091</v>
      </c>
      <c r="D271" s="173"/>
      <c r="E271" s="173"/>
      <c r="F271" s="69"/>
      <c r="G271" s="57" t="s">
        <v>651</v>
      </c>
    </row>
    <row r="272" spans="2:7" ht="26.25" x14ac:dyDescent="0.25">
      <c r="B272" s="157" t="s">
        <v>1092</v>
      </c>
      <c r="C272" s="157" t="s">
        <v>1093</v>
      </c>
      <c r="D272" s="173"/>
      <c r="E272" s="173"/>
      <c r="F272" s="69"/>
      <c r="G272" s="57" t="s">
        <v>651</v>
      </c>
    </row>
    <row r="273" spans="2:7" ht="26.25" x14ac:dyDescent="0.25">
      <c r="B273" s="157" t="s">
        <v>1094</v>
      </c>
      <c r="C273" s="157" t="s">
        <v>1095</v>
      </c>
      <c r="D273" s="173"/>
      <c r="E273" s="173"/>
      <c r="F273" s="69"/>
      <c r="G273" s="57" t="s">
        <v>651</v>
      </c>
    </row>
    <row r="274" spans="2:7" ht="26.25" x14ac:dyDescent="0.25">
      <c r="B274" s="157" t="s">
        <v>1096</v>
      </c>
      <c r="C274" s="157" t="s">
        <v>1097</v>
      </c>
      <c r="D274" s="173"/>
      <c r="E274" s="173"/>
      <c r="F274" s="69"/>
      <c r="G274" s="57" t="s">
        <v>651</v>
      </c>
    </row>
    <row r="275" spans="2:7" ht="26.25" x14ac:dyDescent="0.25">
      <c r="B275" s="157" t="s">
        <v>1098</v>
      </c>
      <c r="C275" s="157" t="s">
        <v>1099</v>
      </c>
      <c r="D275" s="173"/>
      <c r="E275" s="173"/>
      <c r="F275" s="69"/>
      <c r="G275" s="57" t="s">
        <v>651</v>
      </c>
    </row>
    <row r="276" spans="2:7" ht="26.25" x14ac:dyDescent="0.25">
      <c r="B276" s="157" t="s">
        <v>1100</v>
      </c>
      <c r="C276" s="157" t="s">
        <v>1101</v>
      </c>
      <c r="D276" s="173"/>
      <c r="E276" s="173"/>
      <c r="F276" s="69"/>
      <c r="G276" s="57" t="s">
        <v>651</v>
      </c>
    </row>
    <row r="277" spans="2:7" ht="26.25" x14ac:dyDescent="0.25">
      <c r="B277" s="157" t="s">
        <v>1102</v>
      </c>
      <c r="C277" s="157" t="s">
        <v>1103</v>
      </c>
      <c r="D277" s="173"/>
      <c r="E277" s="173"/>
      <c r="F277" s="69"/>
      <c r="G277" s="57" t="s">
        <v>651</v>
      </c>
    </row>
    <row r="278" spans="2:7" x14ac:dyDescent="0.25">
      <c r="B278" s="157" t="s">
        <v>1104</v>
      </c>
      <c r="C278" s="157" t="s">
        <v>1105</v>
      </c>
      <c r="D278" s="173"/>
      <c r="E278" s="173"/>
      <c r="F278" s="69"/>
      <c r="G278" s="57" t="s">
        <v>651</v>
      </c>
    </row>
    <row r="279" spans="2:7" ht="26.25" x14ac:dyDescent="0.25">
      <c r="B279" s="157" t="s">
        <v>1106</v>
      </c>
      <c r="C279" s="157" t="s">
        <v>1107</v>
      </c>
      <c r="D279" s="173"/>
      <c r="E279" s="173"/>
      <c r="F279" s="69"/>
      <c r="G279" s="57" t="s">
        <v>651</v>
      </c>
    </row>
    <row r="280" spans="2:7" ht="26.25" x14ac:dyDescent="0.25">
      <c r="B280" s="157" t="s">
        <v>1108</v>
      </c>
      <c r="C280" s="157" t="s">
        <v>1109</v>
      </c>
      <c r="D280" s="173"/>
      <c r="E280" s="173"/>
      <c r="F280" s="69"/>
      <c r="G280" s="57" t="s">
        <v>651</v>
      </c>
    </row>
    <row r="281" spans="2:7" x14ac:dyDescent="0.25">
      <c r="B281" s="157" t="s">
        <v>1110</v>
      </c>
      <c r="C281" s="157" t="s">
        <v>1111</v>
      </c>
      <c r="D281" s="173"/>
      <c r="E281" s="173"/>
      <c r="F281" s="69"/>
      <c r="G281" s="57" t="s">
        <v>651</v>
      </c>
    </row>
    <row r="282" spans="2:7" ht="26.25" x14ac:dyDescent="0.25">
      <c r="B282" s="157" t="s">
        <v>1112</v>
      </c>
      <c r="C282" s="157" t="s">
        <v>1113</v>
      </c>
      <c r="D282" s="173"/>
      <c r="E282" s="173"/>
      <c r="F282" s="69"/>
      <c r="G282" s="57" t="s">
        <v>651</v>
      </c>
    </row>
    <row r="283" spans="2:7" ht="26.25" x14ac:dyDescent="0.25">
      <c r="B283" s="157" t="s">
        <v>1114</v>
      </c>
      <c r="C283" s="157" t="s">
        <v>1115</v>
      </c>
      <c r="D283" s="173"/>
      <c r="E283" s="173"/>
      <c r="F283" s="69"/>
      <c r="G283" s="57" t="s">
        <v>651</v>
      </c>
    </row>
    <row r="284" spans="2:7" x14ac:dyDescent="0.25">
      <c r="B284" s="157" t="s">
        <v>1116</v>
      </c>
      <c r="C284" s="157" t="s">
        <v>1117</v>
      </c>
      <c r="D284" s="173"/>
      <c r="E284" s="173"/>
      <c r="F284" s="69"/>
      <c r="G284" s="57" t="s">
        <v>651</v>
      </c>
    </row>
    <row r="285" spans="2:7" x14ac:dyDescent="0.25">
      <c r="B285" s="157" t="s">
        <v>1118</v>
      </c>
      <c r="C285" s="157" t="s">
        <v>1119</v>
      </c>
      <c r="D285" s="173"/>
      <c r="E285" s="173"/>
      <c r="F285" s="69"/>
      <c r="G285" s="57" t="s">
        <v>651</v>
      </c>
    </row>
    <row r="286" spans="2:7" ht="26.25" x14ac:dyDescent="0.25">
      <c r="B286" s="157" t="s">
        <v>1120</v>
      </c>
      <c r="C286" s="157" t="s">
        <v>1121</v>
      </c>
      <c r="D286" s="173"/>
      <c r="E286" s="173"/>
      <c r="F286" s="69"/>
      <c r="G286" s="57" t="s">
        <v>651</v>
      </c>
    </row>
    <row r="287" spans="2:7" ht="26.25" x14ac:dyDescent="0.25">
      <c r="B287" s="157" t="s">
        <v>1122</v>
      </c>
      <c r="C287" s="157" t="s">
        <v>1123</v>
      </c>
      <c r="D287" s="173"/>
      <c r="E287" s="173"/>
      <c r="F287" s="69"/>
      <c r="G287" s="57" t="s">
        <v>651</v>
      </c>
    </row>
    <row r="288" spans="2:7" ht="26.25" x14ac:dyDescent="0.25">
      <c r="B288" s="157" t="s">
        <v>1124</v>
      </c>
      <c r="C288" s="157" t="s">
        <v>1125</v>
      </c>
      <c r="D288" s="173"/>
      <c r="E288" s="173"/>
      <c r="F288" s="69"/>
      <c r="G288" s="57" t="s">
        <v>651</v>
      </c>
    </row>
    <row r="289" spans="2:7" ht="26.25" x14ac:dyDescent="0.25">
      <c r="B289" s="157" t="s">
        <v>1126</v>
      </c>
      <c r="C289" s="157" t="s">
        <v>1127</v>
      </c>
      <c r="D289" s="173"/>
      <c r="E289" s="173"/>
      <c r="F289" s="69"/>
      <c r="G289" s="57" t="s">
        <v>651</v>
      </c>
    </row>
    <row r="290" spans="2:7" x14ac:dyDescent="0.25">
      <c r="B290" s="157" t="s">
        <v>1128</v>
      </c>
      <c r="C290" s="157" t="s">
        <v>1129</v>
      </c>
      <c r="D290" s="173"/>
      <c r="E290" s="173"/>
      <c r="F290" s="69"/>
      <c r="G290" s="57" t="s">
        <v>651</v>
      </c>
    </row>
    <row r="291" spans="2:7" x14ac:dyDescent="0.25">
      <c r="B291" s="157" t="s">
        <v>1130</v>
      </c>
      <c r="C291" s="157" t="s">
        <v>1131</v>
      </c>
      <c r="D291" s="173"/>
      <c r="E291" s="173"/>
      <c r="F291" s="69"/>
      <c r="G291" s="57" t="s">
        <v>651</v>
      </c>
    </row>
    <row r="292" spans="2:7" ht="26.25" x14ac:dyDescent="0.25">
      <c r="B292" s="157" t="s">
        <v>1132</v>
      </c>
      <c r="C292" s="157" t="s">
        <v>1133</v>
      </c>
      <c r="D292" s="173"/>
      <c r="E292" s="173"/>
      <c r="F292" s="69"/>
      <c r="G292" s="57" t="s">
        <v>651</v>
      </c>
    </row>
    <row r="293" spans="2:7" x14ac:dyDescent="0.25">
      <c r="B293" s="157" t="s">
        <v>1134</v>
      </c>
      <c r="C293" s="157" t="s">
        <v>1135</v>
      </c>
      <c r="D293" s="173"/>
      <c r="E293" s="173"/>
      <c r="F293" s="69"/>
      <c r="G293" s="57" t="s">
        <v>651</v>
      </c>
    </row>
    <row r="294" spans="2:7" x14ac:dyDescent="0.25">
      <c r="B294" s="157" t="s">
        <v>1136</v>
      </c>
      <c r="C294" s="157" t="s">
        <v>1137</v>
      </c>
      <c r="D294" s="173"/>
      <c r="E294" s="173"/>
      <c r="F294" s="69"/>
      <c r="G294" s="57" t="s">
        <v>651</v>
      </c>
    </row>
    <row r="295" spans="2:7" x14ac:dyDescent="0.25">
      <c r="B295" s="157" t="s">
        <v>1138</v>
      </c>
      <c r="C295" s="157" t="s">
        <v>1139</v>
      </c>
      <c r="D295" s="173"/>
      <c r="E295" s="173"/>
      <c r="F295" s="69"/>
      <c r="G295" s="57" t="s">
        <v>651</v>
      </c>
    </row>
    <row r="296" spans="2:7" ht="26.25" x14ac:dyDescent="0.25">
      <c r="B296" s="157" t="s">
        <v>1140</v>
      </c>
      <c r="C296" s="157" t="s">
        <v>1141</v>
      </c>
      <c r="D296" s="173"/>
      <c r="E296" s="173"/>
      <c r="F296" s="69"/>
      <c r="G296" s="57" t="s">
        <v>651</v>
      </c>
    </row>
    <row r="297" spans="2:7" ht="26.25" x14ac:dyDescent="0.25">
      <c r="B297" s="157" t="s">
        <v>1142</v>
      </c>
      <c r="C297" s="157" t="s">
        <v>1143</v>
      </c>
      <c r="D297" s="173"/>
      <c r="E297" s="173"/>
      <c r="F297" s="69"/>
      <c r="G297" s="57" t="s">
        <v>651</v>
      </c>
    </row>
    <row r="298" spans="2:7" ht="26.25" x14ac:dyDescent="0.25">
      <c r="B298" s="157" t="s">
        <v>1144</v>
      </c>
      <c r="C298" s="157" t="s">
        <v>1145</v>
      </c>
      <c r="D298" s="173"/>
      <c r="E298" s="173"/>
      <c r="F298" s="69"/>
      <c r="G298" s="57" t="s">
        <v>651</v>
      </c>
    </row>
    <row r="299" spans="2:7" ht="26.25" x14ac:dyDescent="0.25">
      <c r="B299" s="157" t="s">
        <v>1146</v>
      </c>
      <c r="C299" s="157" t="s">
        <v>1147</v>
      </c>
      <c r="D299" s="173"/>
      <c r="E299" s="173"/>
      <c r="F299" s="69"/>
      <c r="G299" s="57" t="s">
        <v>651</v>
      </c>
    </row>
    <row r="300" spans="2:7" ht="26.25" x14ac:dyDescent="0.25">
      <c r="B300" s="157" t="s">
        <v>1148</v>
      </c>
      <c r="C300" s="157" t="s">
        <v>1149</v>
      </c>
      <c r="D300" s="173"/>
      <c r="E300" s="173"/>
      <c r="F300" s="69"/>
      <c r="G300" s="57" t="s">
        <v>651</v>
      </c>
    </row>
    <row r="301" spans="2:7" ht="26.25" x14ac:dyDescent="0.25">
      <c r="B301" s="157" t="s">
        <v>1150</v>
      </c>
      <c r="C301" s="157" t="s">
        <v>1151</v>
      </c>
      <c r="D301" s="173"/>
      <c r="E301" s="173"/>
      <c r="F301" s="69"/>
      <c r="G301" s="57" t="s">
        <v>651</v>
      </c>
    </row>
    <row r="302" spans="2:7" ht="26.25" x14ac:dyDescent="0.25">
      <c r="B302" s="157" t="s">
        <v>1152</v>
      </c>
      <c r="C302" s="157" t="s">
        <v>1153</v>
      </c>
      <c r="D302" s="173"/>
      <c r="E302" s="173"/>
      <c r="F302" s="69"/>
      <c r="G302" s="57" t="s">
        <v>651</v>
      </c>
    </row>
    <row r="303" spans="2:7" ht="26.25" x14ac:dyDescent="0.25">
      <c r="B303" s="157" t="s">
        <v>1154</v>
      </c>
      <c r="C303" s="157" t="s">
        <v>1155</v>
      </c>
      <c r="D303" s="173"/>
      <c r="E303" s="173"/>
      <c r="F303" s="69"/>
      <c r="G303" s="57" t="s">
        <v>651</v>
      </c>
    </row>
    <row r="304" spans="2:7" ht="26.25" x14ac:dyDescent="0.25">
      <c r="B304" s="157" t="s">
        <v>1156</v>
      </c>
      <c r="C304" s="157" t="s">
        <v>1157</v>
      </c>
      <c r="D304" s="173"/>
      <c r="E304" s="173"/>
      <c r="F304" s="69"/>
      <c r="G304" s="57" t="s">
        <v>651</v>
      </c>
    </row>
    <row r="305" spans="2:7" ht="26.25" x14ac:dyDescent="0.25">
      <c r="B305" s="157" t="s">
        <v>1158</v>
      </c>
      <c r="C305" s="157" t="s">
        <v>1159</v>
      </c>
      <c r="D305" s="173"/>
      <c r="E305" s="173"/>
      <c r="F305" s="69"/>
      <c r="G305" s="57" t="s">
        <v>651</v>
      </c>
    </row>
    <row r="306" spans="2:7" x14ac:dyDescent="0.25">
      <c r="B306" s="157" t="s">
        <v>1160</v>
      </c>
      <c r="C306" s="157" t="s">
        <v>1161</v>
      </c>
      <c r="D306" s="173"/>
      <c r="E306" s="173"/>
      <c r="F306" s="69"/>
      <c r="G306" s="57" t="s">
        <v>651</v>
      </c>
    </row>
    <row r="307" spans="2:7" ht="26.25" x14ac:dyDescent="0.25">
      <c r="B307" s="157" t="s">
        <v>1162</v>
      </c>
      <c r="C307" s="157" t="s">
        <v>1163</v>
      </c>
      <c r="D307" s="173"/>
      <c r="E307" s="173"/>
      <c r="F307" s="69"/>
      <c r="G307" s="57" t="s">
        <v>651</v>
      </c>
    </row>
    <row r="308" spans="2:7" ht="26.25" x14ac:dyDescent="0.25">
      <c r="B308" s="157" t="s">
        <v>1164</v>
      </c>
      <c r="C308" s="157" t="s">
        <v>1165</v>
      </c>
      <c r="D308" s="173"/>
      <c r="E308" s="173"/>
      <c r="F308" s="69"/>
      <c r="G308" s="57" t="s">
        <v>651</v>
      </c>
    </row>
    <row r="309" spans="2:7" x14ac:dyDescent="0.25">
      <c r="B309" s="157" t="s">
        <v>1166</v>
      </c>
      <c r="C309" s="157" t="s">
        <v>1167</v>
      </c>
      <c r="D309" s="173"/>
      <c r="E309" s="173"/>
      <c r="F309" s="69"/>
      <c r="G309" s="57" t="s">
        <v>651</v>
      </c>
    </row>
    <row r="310" spans="2:7" ht="26.25" x14ac:dyDescent="0.25">
      <c r="B310" s="157" t="s">
        <v>2099</v>
      </c>
      <c r="C310" s="157" t="s">
        <v>2100</v>
      </c>
      <c r="D310" s="173"/>
      <c r="E310" s="173"/>
      <c r="F310" s="69"/>
      <c r="G310" s="57" t="s">
        <v>651</v>
      </c>
    </row>
    <row r="311" spans="2:7" x14ac:dyDescent="0.25">
      <c r="B311" s="161" t="s">
        <v>2124</v>
      </c>
      <c r="C311" s="157" t="s">
        <v>2128</v>
      </c>
      <c r="D311" s="173"/>
      <c r="E311" s="173"/>
      <c r="F311" s="69"/>
      <c r="G311" s="57"/>
    </row>
    <row r="312" spans="2:7" x14ac:dyDescent="0.25">
      <c r="B312" s="161" t="s">
        <v>2125</v>
      </c>
      <c r="C312" s="157" t="s">
        <v>2129</v>
      </c>
      <c r="D312" s="173"/>
      <c r="E312" s="173"/>
      <c r="F312" s="69"/>
      <c r="G312" s="57"/>
    </row>
    <row r="313" spans="2:7" x14ac:dyDescent="0.25">
      <c r="B313" s="161" t="s">
        <v>2126</v>
      </c>
      <c r="C313" s="157" t="s">
        <v>2130</v>
      </c>
      <c r="D313" s="173"/>
      <c r="E313" s="173"/>
      <c r="F313" s="69"/>
      <c r="G313" s="57"/>
    </row>
    <row r="314" spans="2:7" x14ac:dyDescent="0.25">
      <c r="B314" s="161" t="s">
        <v>2127</v>
      </c>
      <c r="C314" s="157" t="s">
        <v>2131</v>
      </c>
      <c r="D314" s="173"/>
      <c r="E314" s="173"/>
      <c r="F314" s="69"/>
      <c r="G314" s="57"/>
    </row>
    <row r="315" spans="2:7" ht="26.25" x14ac:dyDescent="0.25">
      <c r="B315" s="157" t="s">
        <v>1168</v>
      </c>
      <c r="C315" s="157" t="s">
        <v>1169</v>
      </c>
      <c r="D315" s="173"/>
      <c r="E315" s="173"/>
      <c r="F315" s="69"/>
      <c r="G315" s="57" t="s">
        <v>651</v>
      </c>
    </row>
    <row r="316" spans="2:7" ht="26.25" x14ac:dyDescent="0.25">
      <c r="B316" s="157" t="s">
        <v>1170</v>
      </c>
      <c r="C316" s="157" t="s">
        <v>1171</v>
      </c>
      <c r="D316" s="173"/>
      <c r="E316" s="173"/>
      <c r="F316" s="69"/>
      <c r="G316" s="57" t="s">
        <v>651</v>
      </c>
    </row>
    <row r="317" spans="2:7" ht="26.25" x14ac:dyDescent="0.25">
      <c r="B317" s="157" t="s">
        <v>1172</v>
      </c>
      <c r="C317" s="157" t="s">
        <v>1173</v>
      </c>
      <c r="D317" s="173"/>
      <c r="E317" s="173"/>
      <c r="F317" s="69"/>
      <c r="G317" s="57" t="s">
        <v>651</v>
      </c>
    </row>
    <row r="318" spans="2:7" x14ac:dyDescent="0.25">
      <c r="B318" s="157" t="s">
        <v>1174</v>
      </c>
      <c r="C318" s="157" t="s">
        <v>1175</v>
      </c>
      <c r="D318" s="173"/>
      <c r="E318" s="173"/>
      <c r="F318" s="69"/>
      <c r="G318" s="57" t="s">
        <v>651</v>
      </c>
    </row>
    <row r="319" spans="2:7" x14ac:dyDescent="0.25">
      <c r="B319" s="157" t="s">
        <v>1176</v>
      </c>
      <c r="C319" s="157" t="s">
        <v>506</v>
      </c>
      <c r="D319" s="173"/>
      <c r="E319" s="173"/>
      <c r="F319" s="69"/>
      <c r="G319" s="57" t="s">
        <v>651</v>
      </c>
    </row>
    <row r="320" spans="2:7" x14ac:dyDescent="0.25">
      <c r="B320" s="157" t="s">
        <v>1177</v>
      </c>
      <c r="C320" s="157" t="s">
        <v>1178</v>
      </c>
      <c r="D320" s="173"/>
      <c r="E320" s="173"/>
      <c r="F320" s="69"/>
      <c r="G320" s="57" t="s">
        <v>651</v>
      </c>
    </row>
    <row r="321" spans="2:7" x14ac:dyDescent="0.25">
      <c r="B321" s="157" t="s">
        <v>1179</v>
      </c>
      <c r="C321" s="157" t="s">
        <v>1180</v>
      </c>
      <c r="D321" s="173"/>
      <c r="E321" s="173"/>
      <c r="F321" s="69"/>
      <c r="G321" s="57" t="s">
        <v>651</v>
      </c>
    </row>
    <row r="322" spans="2:7" x14ac:dyDescent="0.25">
      <c r="B322" s="157" t="s">
        <v>1181</v>
      </c>
      <c r="C322" s="157" t="s">
        <v>1182</v>
      </c>
      <c r="D322" s="173"/>
      <c r="E322" s="173"/>
      <c r="F322" s="69"/>
      <c r="G322" s="57" t="s">
        <v>651</v>
      </c>
    </row>
    <row r="323" spans="2:7" x14ac:dyDescent="0.25">
      <c r="B323" s="157" t="s">
        <v>1183</v>
      </c>
      <c r="C323" s="157" t="s">
        <v>514</v>
      </c>
      <c r="D323" s="173"/>
      <c r="E323" s="173"/>
      <c r="F323" s="69"/>
      <c r="G323" s="57" t="s">
        <v>651</v>
      </c>
    </row>
    <row r="324" spans="2:7" x14ac:dyDescent="0.25">
      <c r="B324" s="157" t="s">
        <v>1184</v>
      </c>
      <c r="C324" s="157" t="s">
        <v>516</v>
      </c>
      <c r="D324" s="173"/>
      <c r="E324" s="173"/>
      <c r="F324" s="69"/>
      <c r="G324" s="57" t="s">
        <v>651</v>
      </c>
    </row>
    <row r="325" spans="2:7" x14ac:dyDescent="0.25">
      <c r="B325" s="157" t="s">
        <v>1185</v>
      </c>
      <c r="C325" s="157" t="s">
        <v>1186</v>
      </c>
      <c r="D325" s="173"/>
      <c r="E325" s="173"/>
      <c r="F325" s="69"/>
      <c r="G325" s="57" t="s">
        <v>651</v>
      </c>
    </row>
    <row r="326" spans="2:7" x14ac:dyDescent="0.25">
      <c r="B326" s="157" t="s">
        <v>1187</v>
      </c>
      <c r="C326" s="157" t="s">
        <v>1188</v>
      </c>
      <c r="D326" s="173"/>
      <c r="E326" s="173"/>
      <c r="F326" s="69"/>
      <c r="G326" s="57" t="s">
        <v>651</v>
      </c>
    </row>
    <row r="327" spans="2:7" x14ac:dyDescent="0.25">
      <c r="B327" s="157" t="s">
        <v>1189</v>
      </c>
      <c r="C327" s="157" t="s">
        <v>1190</v>
      </c>
      <c r="D327" s="173"/>
      <c r="E327" s="173"/>
      <c r="F327" s="69"/>
      <c r="G327" s="57" t="s">
        <v>651</v>
      </c>
    </row>
    <row r="328" spans="2:7" x14ac:dyDescent="0.25">
      <c r="B328" s="157" t="s">
        <v>1191</v>
      </c>
      <c r="C328" s="157" t="s">
        <v>520</v>
      </c>
      <c r="D328" s="173"/>
      <c r="E328" s="173"/>
      <c r="F328" s="69"/>
      <c r="G328" s="57" t="s">
        <v>651</v>
      </c>
    </row>
    <row r="329" spans="2:7" x14ac:dyDescent="0.25">
      <c r="B329" s="157" t="s">
        <v>1192</v>
      </c>
      <c r="C329" s="157" t="s">
        <v>1193</v>
      </c>
      <c r="D329" s="173"/>
      <c r="E329" s="173"/>
      <c r="F329" s="69"/>
      <c r="G329" s="57" t="s">
        <v>651</v>
      </c>
    </row>
    <row r="330" spans="2:7" x14ac:dyDescent="0.25">
      <c r="B330" s="157" t="s">
        <v>1194</v>
      </c>
      <c r="C330" s="157" t="s">
        <v>1195</v>
      </c>
      <c r="D330" s="173"/>
      <c r="E330" s="173"/>
      <c r="F330" s="69"/>
      <c r="G330" s="57" t="s">
        <v>651</v>
      </c>
    </row>
    <row r="331" spans="2:7" x14ac:dyDescent="0.25">
      <c r="B331" s="157" t="s">
        <v>1196</v>
      </c>
      <c r="C331" s="157" t="s">
        <v>1197</v>
      </c>
      <c r="D331" s="173"/>
      <c r="E331" s="173"/>
      <c r="F331" s="69"/>
      <c r="G331" s="57" t="s">
        <v>651</v>
      </c>
    </row>
    <row r="332" spans="2:7" x14ac:dyDescent="0.25">
      <c r="B332" s="157" t="s">
        <v>1198</v>
      </c>
      <c r="C332" s="157" t="s">
        <v>1199</v>
      </c>
      <c r="D332" s="173"/>
      <c r="E332" s="173"/>
      <c r="F332" s="69"/>
      <c r="G332" s="57" t="s">
        <v>651</v>
      </c>
    </row>
    <row r="333" spans="2:7" x14ac:dyDescent="0.25">
      <c r="B333" s="157" t="s">
        <v>1200</v>
      </c>
      <c r="C333" s="157" t="s">
        <v>1201</v>
      </c>
      <c r="D333" s="173"/>
      <c r="E333" s="173"/>
      <c r="F333" s="69"/>
      <c r="G333" s="57" t="s">
        <v>651</v>
      </c>
    </row>
    <row r="334" spans="2:7" x14ac:dyDescent="0.25">
      <c r="B334" s="157" t="s">
        <v>1202</v>
      </c>
      <c r="C334" s="157" t="s">
        <v>1203</v>
      </c>
      <c r="D334" s="173"/>
      <c r="E334" s="173"/>
      <c r="F334" s="69"/>
      <c r="G334" s="57" t="s">
        <v>651</v>
      </c>
    </row>
    <row r="335" spans="2:7" x14ac:dyDescent="0.25">
      <c r="B335" s="157" t="s">
        <v>1204</v>
      </c>
      <c r="C335" s="157" t="s">
        <v>1205</v>
      </c>
      <c r="D335" s="173"/>
      <c r="E335" s="173"/>
      <c r="F335" s="69"/>
      <c r="G335" s="57" t="s">
        <v>651</v>
      </c>
    </row>
    <row r="336" spans="2:7" x14ac:dyDescent="0.25">
      <c r="B336" s="157" t="s">
        <v>1206</v>
      </c>
      <c r="C336" s="157" t="s">
        <v>532</v>
      </c>
      <c r="D336" s="173"/>
      <c r="E336" s="173"/>
      <c r="F336" s="69"/>
      <c r="G336" s="57" t="s">
        <v>651</v>
      </c>
    </row>
    <row r="337" spans="2:7" x14ac:dyDescent="0.25">
      <c r="B337" s="157" t="s">
        <v>1207</v>
      </c>
      <c r="C337" s="157" t="s">
        <v>1208</v>
      </c>
      <c r="D337" s="173"/>
      <c r="E337" s="173"/>
      <c r="F337" s="69"/>
      <c r="G337" s="57" t="s">
        <v>651</v>
      </c>
    </row>
    <row r="338" spans="2:7" x14ac:dyDescent="0.25">
      <c r="B338" s="157" t="s">
        <v>1209</v>
      </c>
      <c r="C338" s="157" t="s">
        <v>1210</v>
      </c>
      <c r="D338" s="173"/>
      <c r="E338" s="173"/>
      <c r="F338" s="69"/>
      <c r="G338" s="57" t="s">
        <v>651</v>
      </c>
    </row>
    <row r="339" spans="2:7" x14ac:dyDescent="0.25">
      <c r="B339" s="157" t="s">
        <v>1211</v>
      </c>
      <c r="C339" s="157" t="s">
        <v>1212</v>
      </c>
      <c r="D339" s="173"/>
      <c r="E339" s="173"/>
      <c r="F339" s="69"/>
      <c r="G339" s="57" t="s">
        <v>651</v>
      </c>
    </row>
    <row r="340" spans="2:7" x14ac:dyDescent="0.25">
      <c r="B340" s="157" t="s">
        <v>1213</v>
      </c>
      <c r="C340" s="157" t="s">
        <v>1214</v>
      </c>
      <c r="D340" s="173"/>
      <c r="E340" s="173"/>
      <c r="F340" s="69"/>
      <c r="G340" s="57" t="s">
        <v>651</v>
      </c>
    </row>
    <row r="341" spans="2:7" x14ac:dyDescent="0.25">
      <c r="B341" s="157" t="s">
        <v>1215</v>
      </c>
      <c r="C341" s="157" t="s">
        <v>1216</v>
      </c>
      <c r="D341" s="173"/>
      <c r="E341" s="173"/>
      <c r="F341" s="69"/>
      <c r="G341" s="57" t="s">
        <v>651</v>
      </c>
    </row>
    <row r="342" spans="2:7" x14ac:dyDescent="0.25">
      <c r="B342" s="157" t="s">
        <v>1217</v>
      </c>
      <c r="C342" s="157" t="s">
        <v>1218</v>
      </c>
      <c r="D342" s="173"/>
      <c r="E342" s="173"/>
      <c r="F342" s="69"/>
      <c r="G342" s="57" t="s">
        <v>651</v>
      </c>
    </row>
    <row r="343" spans="2:7" x14ac:dyDescent="0.25">
      <c r="B343" s="157" t="s">
        <v>1219</v>
      </c>
      <c r="C343" s="157" t="s">
        <v>1220</v>
      </c>
      <c r="D343" s="173"/>
      <c r="E343" s="173"/>
      <c r="F343" s="69"/>
      <c r="G343" s="57" t="s">
        <v>651</v>
      </c>
    </row>
    <row r="344" spans="2:7" x14ac:dyDescent="0.25">
      <c r="B344" s="157" t="s">
        <v>1221</v>
      </c>
      <c r="C344" s="157" t="s">
        <v>1222</v>
      </c>
      <c r="D344" s="173"/>
      <c r="E344" s="173"/>
      <c r="F344" s="69"/>
      <c r="G344" s="57" t="s">
        <v>651</v>
      </c>
    </row>
    <row r="345" spans="2:7" x14ac:dyDescent="0.25">
      <c r="B345" s="157" t="s">
        <v>1223</v>
      </c>
      <c r="C345" s="157" t="s">
        <v>1224</v>
      </c>
      <c r="D345" s="173"/>
      <c r="E345" s="173"/>
      <c r="F345" s="69"/>
      <c r="G345" s="57" t="s">
        <v>651</v>
      </c>
    </row>
    <row r="346" spans="2:7" x14ac:dyDescent="0.25">
      <c r="B346" s="157" t="s">
        <v>1225</v>
      </c>
      <c r="C346" s="157" t="s">
        <v>1226</v>
      </c>
      <c r="D346" s="173"/>
      <c r="E346" s="173"/>
      <c r="F346" s="69"/>
      <c r="G346" s="57" t="s">
        <v>651</v>
      </c>
    </row>
    <row r="347" spans="2:7" x14ac:dyDescent="0.25">
      <c r="B347" s="157" t="s">
        <v>1227</v>
      </c>
      <c r="C347" s="157" t="s">
        <v>554</v>
      </c>
      <c r="D347" s="173"/>
      <c r="E347" s="173"/>
      <c r="F347" s="69"/>
      <c r="G347" s="57" t="s">
        <v>651</v>
      </c>
    </row>
    <row r="348" spans="2:7" x14ac:dyDescent="0.25">
      <c r="B348" s="157" t="s">
        <v>1228</v>
      </c>
      <c r="C348" s="157" t="s">
        <v>1229</v>
      </c>
      <c r="D348" s="173"/>
      <c r="E348" s="173"/>
      <c r="F348" s="69"/>
      <c r="G348" s="57" t="s">
        <v>651</v>
      </c>
    </row>
    <row r="349" spans="2:7" x14ac:dyDescent="0.25">
      <c r="B349" s="157" t="s">
        <v>1230</v>
      </c>
      <c r="C349" s="157" t="s">
        <v>1231</v>
      </c>
      <c r="D349" s="173"/>
      <c r="E349" s="173"/>
      <c r="F349" s="69"/>
      <c r="G349" s="57" t="s">
        <v>651</v>
      </c>
    </row>
    <row r="350" spans="2:7" x14ac:dyDescent="0.25">
      <c r="B350" s="157" t="s">
        <v>1232</v>
      </c>
      <c r="C350" s="157" t="s">
        <v>1233</v>
      </c>
      <c r="D350" s="173"/>
      <c r="E350" s="173"/>
      <c r="F350" s="69"/>
      <c r="G350" s="57" t="s">
        <v>651</v>
      </c>
    </row>
    <row r="351" spans="2:7" x14ac:dyDescent="0.25">
      <c r="B351" s="157" t="s">
        <v>1234</v>
      </c>
      <c r="C351" s="157" t="s">
        <v>1235</v>
      </c>
      <c r="D351" s="173"/>
      <c r="E351" s="173"/>
      <c r="F351" s="69"/>
      <c r="G351" s="57" t="s">
        <v>651</v>
      </c>
    </row>
    <row r="352" spans="2:7" x14ac:dyDescent="0.25">
      <c r="B352" s="157" t="s">
        <v>1236</v>
      </c>
      <c r="C352" s="157" t="s">
        <v>1237</v>
      </c>
      <c r="D352" s="173"/>
      <c r="E352" s="173"/>
      <c r="F352" s="69"/>
      <c r="G352" s="57" t="s">
        <v>651</v>
      </c>
    </row>
    <row r="353" spans="2:7" x14ac:dyDescent="0.25">
      <c r="B353" s="157" t="s">
        <v>1238</v>
      </c>
      <c r="C353" s="157" t="s">
        <v>1239</v>
      </c>
      <c r="D353" s="173"/>
      <c r="E353" s="173"/>
      <c r="F353" s="69"/>
      <c r="G353" s="57" t="s">
        <v>651</v>
      </c>
    </row>
    <row r="354" spans="2:7" x14ac:dyDescent="0.25">
      <c r="B354" s="157" t="s">
        <v>1240</v>
      </c>
      <c r="C354" s="157" t="s">
        <v>1241</v>
      </c>
      <c r="D354" s="173"/>
      <c r="E354" s="173"/>
      <c r="F354" s="69"/>
      <c r="G354" s="57" t="s">
        <v>651</v>
      </c>
    </row>
    <row r="355" spans="2:7" x14ac:dyDescent="0.25">
      <c r="B355" s="157" t="s">
        <v>1242</v>
      </c>
      <c r="C355" s="157" t="s">
        <v>1243</v>
      </c>
      <c r="D355" s="173"/>
      <c r="E355" s="173"/>
      <c r="F355" s="69"/>
      <c r="G355" s="57" t="s">
        <v>651</v>
      </c>
    </row>
    <row r="356" spans="2:7" x14ac:dyDescent="0.25">
      <c r="B356" s="157" t="s">
        <v>1244</v>
      </c>
      <c r="C356" s="157" t="s">
        <v>1245</v>
      </c>
      <c r="D356" s="173"/>
      <c r="E356" s="173"/>
      <c r="F356" s="69"/>
      <c r="G356" s="57" t="s">
        <v>651</v>
      </c>
    </row>
    <row r="357" spans="2:7" x14ac:dyDescent="0.25">
      <c r="B357" s="157" t="s">
        <v>1246</v>
      </c>
      <c r="C357" s="157" t="s">
        <v>568</v>
      </c>
      <c r="D357" s="173"/>
      <c r="E357" s="173"/>
      <c r="F357" s="69"/>
      <c r="G357" s="57" t="s">
        <v>651</v>
      </c>
    </row>
    <row r="358" spans="2:7" x14ac:dyDescent="0.25">
      <c r="B358" s="157" t="s">
        <v>1247</v>
      </c>
      <c r="C358" s="157" t="s">
        <v>570</v>
      </c>
      <c r="D358" s="173"/>
      <c r="E358" s="173"/>
      <c r="F358" s="69"/>
      <c r="G358" s="57" t="s">
        <v>651</v>
      </c>
    </row>
    <row r="359" spans="2:7" x14ac:dyDescent="0.25">
      <c r="B359" s="157" t="s">
        <v>1248</v>
      </c>
      <c r="C359" s="157" t="s">
        <v>1249</v>
      </c>
      <c r="D359" s="173"/>
      <c r="E359" s="173"/>
      <c r="F359" s="69"/>
      <c r="G359" s="57" t="s">
        <v>651</v>
      </c>
    </row>
    <row r="360" spans="2:7" x14ac:dyDescent="0.25">
      <c r="B360" s="157" t="s">
        <v>1250</v>
      </c>
      <c r="C360" s="157" t="s">
        <v>1251</v>
      </c>
      <c r="D360" s="173"/>
      <c r="E360" s="173"/>
      <c r="F360" s="69"/>
      <c r="G360" s="57" t="s">
        <v>651</v>
      </c>
    </row>
    <row r="361" spans="2:7" x14ac:dyDescent="0.25">
      <c r="B361" s="157" t="s">
        <v>1252</v>
      </c>
      <c r="C361" s="157" t="s">
        <v>1253</v>
      </c>
      <c r="D361" s="173"/>
      <c r="E361" s="173"/>
      <c r="F361" s="69"/>
      <c r="G361" s="57" t="s">
        <v>651</v>
      </c>
    </row>
    <row r="362" spans="2:7" x14ac:dyDescent="0.25">
      <c r="B362" s="157" t="s">
        <v>2101</v>
      </c>
      <c r="C362" s="157" t="s">
        <v>2102</v>
      </c>
      <c r="D362" s="173"/>
      <c r="E362" s="173"/>
      <c r="F362" s="69"/>
      <c r="G362" s="57" t="s">
        <v>651</v>
      </c>
    </row>
    <row r="363" spans="2:7" x14ac:dyDescent="0.25">
      <c r="B363" s="157" t="s">
        <v>1254</v>
      </c>
      <c r="C363" s="157" t="s">
        <v>1255</v>
      </c>
      <c r="D363" s="173"/>
      <c r="E363" s="173"/>
      <c r="F363" s="69"/>
      <c r="G363" s="57" t="s">
        <v>651</v>
      </c>
    </row>
    <row r="364" spans="2:7" ht="26.25" x14ac:dyDescent="0.25">
      <c r="B364" s="157" t="s">
        <v>1256</v>
      </c>
      <c r="C364" s="157" t="s">
        <v>1257</v>
      </c>
      <c r="D364" s="173"/>
      <c r="E364" s="173"/>
      <c r="F364" s="69"/>
      <c r="G364" s="57" t="s">
        <v>651</v>
      </c>
    </row>
    <row r="365" spans="2:7" x14ac:dyDescent="0.25">
      <c r="B365" s="157" t="s">
        <v>1258</v>
      </c>
      <c r="C365" s="157" t="s">
        <v>1259</v>
      </c>
      <c r="D365" s="173"/>
      <c r="E365" s="173"/>
      <c r="F365" s="69"/>
      <c r="G365" s="57" t="s">
        <v>651</v>
      </c>
    </row>
    <row r="366" spans="2:7" x14ac:dyDescent="0.25">
      <c r="B366" s="157" t="s">
        <v>1260</v>
      </c>
      <c r="C366" s="157" t="s">
        <v>1261</v>
      </c>
      <c r="D366" s="173"/>
      <c r="E366" s="173"/>
      <c r="F366" s="69"/>
      <c r="G366" s="57" t="s">
        <v>651</v>
      </c>
    </row>
    <row r="367" spans="2:7" ht="26.25" x14ac:dyDescent="0.25">
      <c r="B367" s="157" t="s">
        <v>1262</v>
      </c>
      <c r="C367" s="157" t="s">
        <v>1263</v>
      </c>
      <c r="D367" s="173"/>
      <c r="E367" s="173"/>
      <c r="F367" s="69"/>
      <c r="G367" s="57" t="s">
        <v>651</v>
      </c>
    </row>
    <row r="368" spans="2:7" x14ac:dyDescent="0.25">
      <c r="B368" s="157" t="s">
        <v>1264</v>
      </c>
      <c r="C368" s="157" t="s">
        <v>1265</v>
      </c>
      <c r="D368" s="173"/>
      <c r="E368" s="173"/>
      <c r="F368" s="69"/>
      <c r="G368" s="57" t="s">
        <v>651</v>
      </c>
    </row>
    <row r="369" spans="2:7" ht="26.25" x14ac:dyDescent="0.25">
      <c r="B369" s="157" t="s">
        <v>1266</v>
      </c>
      <c r="C369" s="157" t="s">
        <v>1267</v>
      </c>
      <c r="D369" s="173"/>
      <c r="E369" s="173"/>
      <c r="F369" s="69"/>
      <c r="G369" s="57" t="s">
        <v>651</v>
      </c>
    </row>
    <row r="370" spans="2:7" x14ac:dyDescent="0.25">
      <c r="B370" s="157" t="s">
        <v>1268</v>
      </c>
      <c r="C370" s="157" t="s">
        <v>1269</v>
      </c>
      <c r="D370" s="173"/>
      <c r="E370" s="173"/>
      <c r="F370" s="69"/>
      <c r="G370" s="57" t="s">
        <v>651</v>
      </c>
    </row>
    <row r="371" spans="2:7" ht="26.25" x14ac:dyDescent="0.25">
      <c r="B371" s="157" t="s">
        <v>1270</v>
      </c>
      <c r="C371" s="157" t="s">
        <v>1271</v>
      </c>
      <c r="D371" s="173"/>
      <c r="E371" s="173"/>
      <c r="F371" s="69"/>
      <c r="G371" s="57" t="s">
        <v>651</v>
      </c>
    </row>
    <row r="372" spans="2:7" x14ac:dyDescent="0.25">
      <c r="B372" s="157" t="s">
        <v>1272</v>
      </c>
      <c r="C372" s="157" t="s">
        <v>1273</v>
      </c>
      <c r="D372" s="173"/>
      <c r="E372" s="173"/>
      <c r="F372" s="69"/>
      <c r="G372" s="57" t="s">
        <v>651</v>
      </c>
    </row>
    <row r="373" spans="2:7" ht="26.25" x14ac:dyDescent="0.25">
      <c r="B373" s="157" t="s">
        <v>1274</v>
      </c>
      <c r="C373" s="157" t="s">
        <v>1275</v>
      </c>
      <c r="D373" s="173"/>
      <c r="E373" s="173"/>
      <c r="F373" s="69"/>
      <c r="G373" s="57" t="s">
        <v>651</v>
      </c>
    </row>
    <row r="374" spans="2:7" ht="26.25" x14ac:dyDescent="0.25">
      <c r="B374" s="157" t="s">
        <v>1276</v>
      </c>
      <c r="C374" s="157" t="s">
        <v>1277</v>
      </c>
      <c r="D374" s="173"/>
      <c r="E374" s="173"/>
      <c r="F374" s="69"/>
      <c r="G374" s="57" t="s">
        <v>651</v>
      </c>
    </row>
    <row r="375" spans="2:7" ht="26.25" x14ac:dyDescent="0.25">
      <c r="B375" s="157" t="s">
        <v>1278</v>
      </c>
      <c r="C375" s="157" t="s">
        <v>1279</v>
      </c>
      <c r="D375" s="173"/>
      <c r="E375" s="173"/>
      <c r="F375" s="69"/>
      <c r="G375" s="57" t="s">
        <v>651</v>
      </c>
    </row>
    <row r="376" spans="2:7" ht="26.25" x14ac:dyDescent="0.25">
      <c r="B376" s="157" t="s">
        <v>1280</v>
      </c>
      <c r="C376" s="157" t="s">
        <v>1281</v>
      </c>
      <c r="D376" s="173"/>
      <c r="E376" s="173"/>
      <c r="F376" s="69"/>
      <c r="G376" s="57" t="s">
        <v>651</v>
      </c>
    </row>
    <row r="377" spans="2:7" x14ac:dyDescent="0.25">
      <c r="B377" s="157" t="s">
        <v>1282</v>
      </c>
      <c r="C377" s="157" t="s">
        <v>1283</v>
      </c>
      <c r="D377" s="173"/>
      <c r="E377" s="173"/>
      <c r="F377" s="69"/>
      <c r="G377" s="57" t="s">
        <v>651</v>
      </c>
    </row>
    <row r="378" spans="2:7" ht="26.25" x14ac:dyDescent="0.25">
      <c r="B378" s="157" t="s">
        <v>1284</v>
      </c>
      <c r="C378" s="157" t="s">
        <v>1285</v>
      </c>
      <c r="D378" s="173"/>
      <c r="E378" s="173"/>
      <c r="F378" s="69"/>
      <c r="G378" s="57" t="s">
        <v>651</v>
      </c>
    </row>
    <row r="379" spans="2:7" ht="26.25" x14ac:dyDescent="0.25">
      <c r="B379" s="157" t="s">
        <v>1286</v>
      </c>
      <c r="C379" s="157" t="s">
        <v>1287</v>
      </c>
      <c r="D379" s="173"/>
      <c r="E379" s="173"/>
      <c r="F379" s="69"/>
      <c r="G379" s="57" t="s">
        <v>651</v>
      </c>
    </row>
    <row r="380" spans="2:7" ht="26.25" x14ac:dyDescent="0.25">
      <c r="B380" s="157" t="s">
        <v>1288</v>
      </c>
      <c r="C380" s="157" t="s">
        <v>1289</v>
      </c>
      <c r="D380" s="173"/>
      <c r="E380" s="173"/>
      <c r="F380" s="69"/>
      <c r="G380" s="57" t="s">
        <v>651</v>
      </c>
    </row>
    <row r="381" spans="2:7" ht="26.25" x14ac:dyDescent="0.25">
      <c r="B381" s="157" t="s">
        <v>1290</v>
      </c>
      <c r="C381" s="157" t="s">
        <v>1289</v>
      </c>
      <c r="D381" s="173"/>
      <c r="E381" s="173"/>
      <c r="F381" s="69"/>
      <c r="G381" s="57" t="s">
        <v>651</v>
      </c>
    </row>
    <row r="382" spans="2:7" x14ac:dyDescent="0.25">
      <c r="B382" s="157" t="s">
        <v>1291</v>
      </c>
      <c r="C382" s="157" t="s">
        <v>1292</v>
      </c>
      <c r="D382" s="173"/>
      <c r="E382" s="173"/>
      <c r="F382" s="69"/>
      <c r="G382" s="57" t="s">
        <v>651</v>
      </c>
    </row>
    <row r="383" spans="2:7" x14ac:dyDescent="0.25">
      <c r="B383" s="157" t="s">
        <v>1293</v>
      </c>
      <c r="C383" s="157" t="s">
        <v>1294</v>
      </c>
      <c r="D383" s="173"/>
      <c r="E383" s="173"/>
      <c r="F383" s="69"/>
      <c r="G383" s="57" t="s">
        <v>651</v>
      </c>
    </row>
    <row r="384" spans="2:7" x14ac:dyDescent="0.25">
      <c r="B384" s="157" t="s">
        <v>1295</v>
      </c>
      <c r="C384" s="157" t="s">
        <v>1296</v>
      </c>
      <c r="D384" s="173"/>
      <c r="E384" s="173"/>
      <c r="F384" s="69"/>
      <c r="G384" s="57" t="s">
        <v>651</v>
      </c>
    </row>
    <row r="385" spans="2:7" x14ac:dyDescent="0.25">
      <c r="B385" s="157" t="s">
        <v>1297</v>
      </c>
      <c r="C385" s="157" t="s">
        <v>1298</v>
      </c>
      <c r="D385" s="173"/>
      <c r="E385" s="173"/>
      <c r="F385" s="69"/>
      <c r="G385" s="57" t="s">
        <v>651</v>
      </c>
    </row>
    <row r="386" spans="2:7" x14ac:dyDescent="0.25">
      <c r="B386" s="157" t="s">
        <v>1299</v>
      </c>
      <c r="C386" s="157" t="s">
        <v>1300</v>
      </c>
      <c r="D386" s="173"/>
      <c r="E386" s="173"/>
      <c r="F386" s="69"/>
      <c r="G386" s="57" t="s">
        <v>651</v>
      </c>
    </row>
    <row r="387" spans="2:7" x14ac:dyDescent="0.25">
      <c r="B387" s="157" t="s">
        <v>1301</v>
      </c>
      <c r="C387" s="157" t="s">
        <v>1302</v>
      </c>
      <c r="D387" s="173"/>
      <c r="E387" s="173"/>
      <c r="F387" s="69"/>
      <c r="G387" s="57" t="s">
        <v>651</v>
      </c>
    </row>
    <row r="388" spans="2:7" x14ac:dyDescent="0.25">
      <c r="B388" s="157" t="s">
        <v>1303</v>
      </c>
      <c r="C388" s="157" t="s">
        <v>1304</v>
      </c>
      <c r="D388" s="173"/>
      <c r="E388" s="173"/>
      <c r="F388" s="69"/>
      <c r="G388" s="57" t="s">
        <v>651</v>
      </c>
    </row>
    <row r="389" spans="2:7" x14ac:dyDescent="0.25">
      <c r="B389" s="157" t="s">
        <v>1305</v>
      </c>
      <c r="C389" s="157" t="s">
        <v>1306</v>
      </c>
      <c r="D389" s="173"/>
      <c r="E389" s="173"/>
      <c r="F389" s="69"/>
      <c r="G389" s="57" t="s">
        <v>651</v>
      </c>
    </row>
    <row r="390" spans="2:7" x14ac:dyDescent="0.25">
      <c r="B390" s="157" t="s">
        <v>1307</v>
      </c>
      <c r="C390" s="157" t="s">
        <v>1308</v>
      </c>
      <c r="D390" s="173"/>
      <c r="E390" s="173"/>
      <c r="F390" s="69"/>
      <c r="G390" s="57" t="s">
        <v>651</v>
      </c>
    </row>
    <row r="391" spans="2:7" x14ac:dyDescent="0.25">
      <c r="B391" s="157" t="s">
        <v>1309</v>
      </c>
      <c r="C391" s="157" t="s">
        <v>1310</v>
      </c>
      <c r="D391" s="173"/>
      <c r="E391" s="173"/>
      <c r="F391" s="69"/>
      <c r="G391" s="57" t="s">
        <v>651</v>
      </c>
    </row>
    <row r="392" spans="2:7" x14ac:dyDescent="0.25">
      <c r="B392" s="157" t="s">
        <v>1311</v>
      </c>
      <c r="C392" s="157" t="s">
        <v>1312</v>
      </c>
      <c r="D392" s="173"/>
      <c r="E392" s="173"/>
      <c r="F392" s="69"/>
      <c r="G392" s="57" t="s">
        <v>651</v>
      </c>
    </row>
    <row r="393" spans="2:7" x14ac:dyDescent="0.25">
      <c r="B393" s="157" t="s">
        <v>1313</v>
      </c>
      <c r="C393" s="157" t="s">
        <v>586</v>
      </c>
      <c r="D393" s="173"/>
      <c r="E393" s="173"/>
      <c r="F393" s="69"/>
      <c r="G393" s="57" t="s">
        <v>651</v>
      </c>
    </row>
    <row r="394" spans="2:7" x14ac:dyDescent="0.25">
      <c r="B394" s="157" t="s">
        <v>1314</v>
      </c>
      <c r="C394" s="157" t="s">
        <v>1315</v>
      </c>
      <c r="D394" s="173"/>
      <c r="E394" s="173"/>
      <c r="F394" s="69"/>
      <c r="G394" s="57" t="s">
        <v>651</v>
      </c>
    </row>
    <row r="395" spans="2:7" x14ac:dyDescent="0.25">
      <c r="B395" s="157" t="s">
        <v>1316</v>
      </c>
      <c r="C395" s="157" t="s">
        <v>1317</v>
      </c>
      <c r="D395" s="173"/>
      <c r="E395" s="173"/>
      <c r="F395" s="69"/>
      <c r="G395" s="57" t="s">
        <v>651</v>
      </c>
    </row>
    <row r="396" spans="2:7" x14ac:dyDescent="0.25">
      <c r="B396" s="157" t="s">
        <v>1318</v>
      </c>
      <c r="C396" s="157" t="s">
        <v>1319</v>
      </c>
      <c r="D396" s="173"/>
      <c r="E396" s="173"/>
      <c r="F396" s="69"/>
      <c r="G396" s="57" t="s">
        <v>651</v>
      </c>
    </row>
    <row r="397" spans="2:7" x14ac:dyDescent="0.25">
      <c r="B397" s="157" t="s">
        <v>1320</v>
      </c>
      <c r="C397" s="157" t="s">
        <v>1321</v>
      </c>
      <c r="D397" s="173"/>
      <c r="E397" s="173"/>
      <c r="F397" s="69"/>
      <c r="G397" s="57" t="s">
        <v>651</v>
      </c>
    </row>
    <row r="398" spans="2:7" x14ac:dyDescent="0.25">
      <c r="B398" s="157" t="s">
        <v>1322</v>
      </c>
      <c r="C398" s="157" t="s">
        <v>1323</v>
      </c>
      <c r="D398" s="173"/>
      <c r="E398" s="173"/>
      <c r="F398" s="69"/>
      <c r="G398" s="57" t="s">
        <v>651</v>
      </c>
    </row>
    <row r="399" spans="2:7" x14ac:dyDescent="0.25">
      <c r="B399" s="157" t="s">
        <v>1324</v>
      </c>
      <c r="C399" s="157" t="s">
        <v>1325</v>
      </c>
      <c r="D399" s="173"/>
      <c r="E399" s="173"/>
      <c r="F399" s="69"/>
      <c r="G399" s="57" t="s">
        <v>651</v>
      </c>
    </row>
    <row r="400" spans="2:7" x14ac:dyDescent="0.25">
      <c r="B400" s="157" t="s">
        <v>1326</v>
      </c>
      <c r="C400" s="157" t="s">
        <v>1327</v>
      </c>
      <c r="D400" s="173"/>
      <c r="E400" s="173"/>
      <c r="F400" s="69"/>
      <c r="G400" s="57" t="s">
        <v>651</v>
      </c>
    </row>
    <row r="401" spans="2:7" x14ac:dyDescent="0.25">
      <c r="B401" s="157" t="s">
        <v>1328</v>
      </c>
      <c r="C401" s="157" t="s">
        <v>1329</v>
      </c>
      <c r="D401" s="173"/>
      <c r="E401" s="173"/>
      <c r="F401" s="69"/>
      <c r="G401" s="57" t="s">
        <v>651</v>
      </c>
    </row>
    <row r="402" spans="2:7" x14ac:dyDescent="0.25">
      <c r="B402" s="157" t="s">
        <v>1330</v>
      </c>
      <c r="C402" s="157" t="s">
        <v>1331</v>
      </c>
      <c r="D402" s="173"/>
      <c r="E402" s="173"/>
      <c r="F402" s="69"/>
      <c r="G402" s="57" t="s">
        <v>651</v>
      </c>
    </row>
    <row r="403" spans="2:7" ht="26.25" x14ac:dyDescent="0.25">
      <c r="B403" s="157" t="s">
        <v>1332</v>
      </c>
      <c r="C403" s="157" t="s">
        <v>1333</v>
      </c>
      <c r="D403" s="173"/>
      <c r="E403" s="173"/>
      <c r="F403" s="69"/>
      <c r="G403" s="57" t="s">
        <v>651</v>
      </c>
    </row>
    <row r="404" spans="2:7" x14ac:dyDescent="0.25">
      <c r="B404" s="157" t="s">
        <v>1334</v>
      </c>
      <c r="C404" s="157" t="s">
        <v>1335</v>
      </c>
      <c r="D404" s="173"/>
      <c r="E404" s="173"/>
      <c r="F404" s="69"/>
      <c r="G404" s="57" t="s">
        <v>651</v>
      </c>
    </row>
    <row r="405" spans="2:7" x14ac:dyDescent="0.25">
      <c r="B405" s="157" t="s">
        <v>1336</v>
      </c>
      <c r="C405" s="157" t="s">
        <v>1337</v>
      </c>
      <c r="D405" s="173"/>
      <c r="E405" s="173"/>
      <c r="F405" s="69"/>
      <c r="G405" s="57" t="s">
        <v>651</v>
      </c>
    </row>
    <row r="406" spans="2:7" x14ac:dyDescent="0.25">
      <c r="B406" s="157" t="s">
        <v>1338</v>
      </c>
      <c r="C406" s="157" t="s">
        <v>1339</v>
      </c>
      <c r="D406" s="173"/>
      <c r="E406" s="173"/>
      <c r="F406" s="69"/>
      <c r="G406" s="57" t="s">
        <v>651</v>
      </c>
    </row>
    <row r="407" spans="2:7" x14ac:dyDescent="0.25">
      <c r="B407" s="157" t="s">
        <v>1340</v>
      </c>
      <c r="C407" s="157" t="s">
        <v>1341</v>
      </c>
      <c r="D407" s="173"/>
      <c r="E407" s="173"/>
      <c r="F407" s="69"/>
      <c r="G407" s="57" t="s">
        <v>651</v>
      </c>
    </row>
    <row r="408" spans="2:7" ht="26.25" x14ac:dyDescent="0.25">
      <c r="B408" s="157" t="s">
        <v>1342</v>
      </c>
      <c r="C408" s="157" t="s">
        <v>1343</v>
      </c>
      <c r="D408" s="173"/>
      <c r="E408" s="173"/>
      <c r="F408" s="69"/>
      <c r="G408" s="57" t="s">
        <v>651</v>
      </c>
    </row>
    <row r="409" spans="2:7" x14ac:dyDescent="0.25">
      <c r="B409" s="157" t="s">
        <v>1344</v>
      </c>
      <c r="C409" s="157" t="s">
        <v>1345</v>
      </c>
      <c r="D409" s="173"/>
      <c r="E409" s="173"/>
      <c r="F409" s="69"/>
      <c r="G409" s="57" t="s">
        <v>651</v>
      </c>
    </row>
    <row r="410" spans="2:7" ht="26.25" x14ac:dyDescent="0.25">
      <c r="B410" s="157" t="s">
        <v>1346</v>
      </c>
      <c r="C410" s="157" t="s">
        <v>1347</v>
      </c>
      <c r="D410" s="173"/>
      <c r="E410" s="173"/>
      <c r="F410" s="69"/>
      <c r="G410" s="57"/>
    </row>
    <row r="411" spans="2:7" ht="26.25" x14ac:dyDescent="0.25">
      <c r="B411" s="157" t="s">
        <v>1348</v>
      </c>
      <c r="C411" s="157" t="s">
        <v>1349</v>
      </c>
      <c r="D411" s="173"/>
      <c r="E411" s="173"/>
      <c r="F411" s="69"/>
      <c r="G411" s="57" t="s">
        <v>651</v>
      </c>
    </row>
    <row r="412" spans="2:7" x14ac:dyDescent="0.25">
      <c r="B412" s="157" t="s">
        <v>1350</v>
      </c>
      <c r="C412" s="157" t="s">
        <v>1351</v>
      </c>
      <c r="D412" s="173"/>
      <c r="E412" s="173"/>
      <c r="F412" s="69"/>
      <c r="G412" s="57" t="s">
        <v>651</v>
      </c>
    </row>
    <row r="413" spans="2:7" ht="26.25" x14ac:dyDescent="0.25">
      <c r="B413" s="157" t="s">
        <v>1352</v>
      </c>
      <c r="C413" s="157" t="s">
        <v>1353</v>
      </c>
      <c r="D413" s="173"/>
      <c r="E413" s="173"/>
      <c r="F413" s="69"/>
      <c r="G413" s="57" t="s">
        <v>651</v>
      </c>
    </row>
    <row r="414" spans="2:7" ht="26.25" x14ac:dyDescent="0.25">
      <c r="B414" s="157" t="s">
        <v>2019</v>
      </c>
      <c r="C414" s="157" t="s">
        <v>2020</v>
      </c>
      <c r="D414" s="173"/>
      <c r="E414" s="173"/>
      <c r="F414" s="69"/>
      <c r="G414" s="57" t="s">
        <v>651</v>
      </c>
    </row>
    <row r="415" spans="2:7" ht="26.25" x14ac:dyDescent="0.25">
      <c r="B415" s="157" t="s">
        <v>2103</v>
      </c>
      <c r="C415" s="157" t="s">
        <v>2104</v>
      </c>
      <c r="D415" s="173"/>
      <c r="E415" s="173"/>
      <c r="F415" s="69"/>
      <c r="G415" s="57" t="s">
        <v>651</v>
      </c>
    </row>
    <row r="416" spans="2:7" x14ac:dyDescent="0.25">
      <c r="B416" s="157" t="s">
        <v>1354</v>
      </c>
      <c r="C416" s="157" t="s">
        <v>1355</v>
      </c>
      <c r="D416" s="173"/>
      <c r="E416" s="173"/>
      <c r="F416" s="69"/>
      <c r="G416" s="57" t="s">
        <v>651</v>
      </c>
    </row>
    <row r="417" spans="2:7" ht="26.25" x14ac:dyDescent="0.25">
      <c r="B417" s="157" t="s">
        <v>1356</v>
      </c>
      <c r="C417" s="157" t="s">
        <v>1357</v>
      </c>
      <c r="D417" s="173"/>
      <c r="E417" s="173"/>
      <c r="F417" s="69"/>
      <c r="G417" s="57" t="s">
        <v>651</v>
      </c>
    </row>
    <row r="418" spans="2:7" x14ac:dyDescent="0.25">
      <c r="B418" s="157" t="s">
        <v>1358</v>
      </c>
      <c r="C418" s="157" t="s">
        <v>475</v>
      </c>
      <c r="D418" s="173"/>
      <c r="E418" s="173"/>
      <c r="F418" s="69"/>
      <c r="G418" s="57" t="s">
        <v>651</v>
      </c>
    </row>
    <row r="419" spans="2:7" x14ac:dyDescent="0.25">
      <c r="B419" s="157" t="s">
        <v>1359</v>
      </c>
      <c r="C419" s="157" t="s">
        <v>477</v>
      </c>
      <c r="D419" s="173"/>
      <c r="E419" s="173"/>
      <c r="F419" s="69"/>
      <c r="G419" s="57" t="s">
        <v>651</v>
      </c>
    </row>
    <row r="420" spans="2:7" x14ac:dyDescent="0.25">
      <c r="B420" s="157" t="s">
        <v>1360</v>
      </c>
      <c r="C420" s="157" t="s">
        <v>1361</v>
      </c>
      <c r="D420" s="173"/>
      <c r="E420" s="173"/>
      <c r="F420" s="69"/>
      <c r="G420" s="57" t="s">
        <v>651</v>
      </c>
    </row>
    <row r="421" spans="2:7" x14ac:dyDescent="0.25">
      <c r="B421" s="157" t="s">
        <v>1362</v>
      </c>
      <c r="C421" s="157" t="s">
        <v>1363</v>
      </c>
      <c r="D421" s="173"/>
      <c r="E421" s="173"/>
      <c r="F421" s="69"/>
      <c r="G421" s="57" t="s">
        <v>651</v>
      </c>
    </row>
    <row r="422" spans="2:7" x14ac:dyDescent="0.25">
      <c r="B422" s="157" t="s">
        <v>1364</v>
      </c>
      <c r="C422" s="157" t="s">
        <v>1365</v>
      </c>
      <c r="D422" s="173"/>
      <c r="E422" s="173"/>
      <c r="F422" s="69"/>
      <c r="G422" s="57" t="s">
        <v>651</v>
      </c>
    </row>
    <row r="423" spans="2:7" x14ac:dyDescent="0.25">
      <c r="B423" s="157" t="s">
        <v>1366</v>
      </c>
      <c r="C423" s="157" t="s">
        <v>1367</v>
      </c>
      <c r="D423" s="173"/>
      <c r="E423" s="173"/>
      <c r="F423" s="69"/>
      <c r="G423" s="57" t="s">
        <v>651</v>
      </c>
    </row>
    <row r="424" spans="2:7" x14ac:dyDescent="0.25">
      <c r="B424" s="157" t="s">
        <v>1368</v>
      </c>
      <c r="C424" s="157" t="s">
        <v>1369</v>
      </c>
      <c r="D424" s="173"/>
      <c r="E424" s="173"/>
      <c r="F424" s="69"/>
      <c r="G424" s="57" t="s">
        <v>651</v>
      </c>
    </row>
    <row r="425" spans="2:7" x14ac:dyDescent="0.25">
      <c r="B425" s="157" t="s">
        <v>1370</v>
      </c>
      <c r="C425" s="157" t="s">
        <v>1371</v>
      </c>
      <c r="D425" s="173"/>
      <c r="E425" s="173"/>
      <c r="F425" s="69"/>
      <c r="G425" s="57" t="s">
        <v>651</v>
      </c>
    </row>
    <row r="426" spans="2:7" x14ac:dyDescent="0.25">
      <c r="B426" s="157" t="s">
        <v>1372</v>
      </c>
      <c r="C426" s="157" t="s">
        <v>1373</v>
      </c>
      <c r="D426" s="173"/>
      <c r="E426" s="173"/>
      <c r="F426" s="69"/>
      <c r="G426" s="57" t="s">
        <v>651</v>
      </c>
    </row>
    <row r="427" spans="2:7" x14ac:dyDescent="0.25">
      <c r="B427" s="157" t="s">
        <v>1374</v>
      </c>
      <c r="C427" s="157" t="s">
        <v>1375</v>
      </c>
      <c r="D427" s="173"/>
      <c r="E427" s="173"/>
      <c r="F427" s="69"/>
      <c r="G427" s="57" t="s">
        <v>651</v>
      </c>
    </row>
    <row r="428" spans="2:7" x14ac:dyDescent="0.25">
      <c r="B428" s="157" t="s">
        <v>1376</v>
      </c>
      <c r="C428" s="157" t="s">
        <v>1377</v>
      </c>
      <c r="D428" s="173"/>
      <c r="E428" s="173"/>
      <c r="F428" s="69"/>
      <c r="G428" s="57" t="s">
        <v>651</v>
      </c>
    </row>
    <row r="429" spans="2:7" ht="26.25" x14ac:dyDescent="0.25">
      <c r="B429" s="157" t="s">
        <v>1378</v>
      </c>
      <c r="C429" s="157" t="s">
        <v>1379</v>
      </c>
      <c r="D429" s="173"/>
      <c r="E429" s="173"/>
      <c r="F429" s="69"/>
      <c r="G429" s="57" t="s">
        <v>651</v>
      </c>
    </row>
    <row r="430" spans="2:7" ht="26.25" x14ac:dyDescent="0.25">
      <c r="B430" s="157" t="s">
        <v>1380</v>
      </c>
      <c r="C430" s="157" t="s">
        <v>1381</v>
      </c>
      <c r="D430" s="173"/>
      <c r="E430" s="173"/>
      <c r="F430" s="69"/>
      <c r="G430" s="57" t="s">
        <v>651</v>
      </c>
    </row>
    <row r="431" spans="2:7" ht="26.25" x14ac:dyDescent="0.25">
      <c r="B431" s="157" t="s">
        <v>1382</v>
      </c>
      <c r="C431" s="157" t="s">
        <v>1383</v>
      </c>
      <c r="D431" s="173"/>
      <c r="E431" s="173"/>
      <c r="F431" s="69"/>
      <c r="G431" s="57" t="s">
        <v>651</v>
      </c>
    </row>
    <row r="432" spans="2:7" x14ac:dyDescent="0.25">
      <c r="B432" s="157" t="s">
        <v>1384</v>
      </c>
      <c r="C432" s="157" t="s">
        <v>1385</v>
      </c>
      <c r="D432" s="173"/>
      <c r="E432" s="173"/>
      <c r="F432" s="69"/>
      <c r="G432" s="57" t="s">
        <v>651</v>
      </c>
    </row>
    <row r="433" spans="2:7" x14ac:dyDescent="0.25">
      <c r="B433" s="157" t="s">
        <v>1386</v>
      </c>
      <c r="C433" s="157" t="s">
        <v>1387</v>
      </c>
      <c r="D433" s="173"/>
      <c r="E433" s="173"/>
      <c r="F433" s="69"/>
      <c r="G433" s="57" t="s">
        <v>651</v>
      </c>
    </row>
    <row r="434" spans="2:7" x14ac:dyDescent="0.25">
      <c r="B434" s="157" t="s">
        <v>1388</v>
      </c>
      <c r="C434" s="157" t="s">
        <v>1389</v>
      </c>
      <c r="D434" s="173"/>
      <c r="E434" s="173"/>
      <c r="F434" s="69"/>
      <c r="G434" s="57" t="s">
        <v>651</v>
      </c>
    </row>
    <row r="435" spans="2:7" ht="26.25" x14ac:dyDescent="0.25">
      <c r="B435" s="157" t="s">
        <v>1390</v>
      </c>
      <c r="C435" s="157" t="s">
        <v>1391</v>
      </c>
      <c r="D435" s="173"/>
      <c r="E435" s="173"/>
      <c r="F435" s="69"/>
      <c r="G435" s="57" t="s">
        <v>651</v>
      </c>
    </row>
    <row r="436" spans="2:7" ht="26.25" x14ac:dyDescent="0.25">
      <c r="B436" s="157" t="s">
        <v>1392</v>
      </c>
      <c r="C436" s="157" t="s">
        <v>1393</v>
      </c>
      <c r="D436" s="173"/>
      <c r="E436" s="173"/>
      <c r="F436" s="69"/>
      <c r="G436" s="57" t="s">
        <v>651</v>
      </c>
    </row>
    <row r="437" spans="2:7" ht="26.25" x14ac:dyDescent="0.25">
      <c r="B437" s="157" t="s">
        <v>1394</v>
      </c>
      <c r="C437" s="157" t="s">
        <v>1395</v>
      </c>
      <c r="D437" s="173"/>
      <c r="E437" s="173"/>
      <c r="F437" s="69"/>
      <c r="G437" s="57" t="s">
        <v>651</v>
      </c>
    </row>
    <row r="438" spans="2:7" ht="26.25" x14ac:dyDescent="0.25">
      <c r="B438" s="157" t="s">
        <v>1396</v>
      </c>
      <c r="C438" s="157" t="s">
        <v>1397</v>
      </c>
      <c r="D438" s="173"/>
      <c r="E438" s="173"/>
      <c r="F438" s="69"/>
      <c r="G438" s="57" t="s">
        <v>651</v>
      </c>
    </row>
    <row r="439" spans="2:7" ht="26.25" x14ac:dyDescent="0.25">
      <c r="B439" s="157" t="s">
        <v>1398</v>
      </c>
      <c r="C439" s="157" t="s">
        <v>1399</v>
      </c>
      <c r="D439" s="173"/>
      <c r="E439" s="173"/>
      <c r="F439" s="69"/>
      <c r="G439" s="57" t="s">
        <v>651</v>
      </c>
    </row>
    <row r="440" spans="2:7" ht="26.25" x14ac:dyDescent="0.25">
      <c r="B440" s="157" t="s">
        <v>1400</v>
      </c>
      <c r="C440" s="157" t="s">
        <v>1401</v>
      </c>
      <c r="D440" s="173"/>
      <c r="E440" s="173"/>
      <c r="F440" s="69"/>
      <c r="G440" s="57"/>
    </row>
    <row r="441" spans="2:7" x14ac:dyDescent="0.25">
      <c r="B441" s="157" t="s">
        <v>1402</v>
      </c>
      <c r="C441" s="157" t="s">
        <v>1403</v>
      </c>
      <c r="D441" s="173"/>
      <c r="E441" s="173"/>
      <c r="F441" s="69"/>
      <c r="G441" s="57"/>
    </row>
    <row r="442" spans="2:7" ht="26.25" x14ac:dyDescent="0.25">
      <c r="B442" s="157" t="s">
        <v>1404</v>
      </c>
      <c r="C442" s="157" t="s">
        <v>1405</v>
      </c>
      <c r="D442" s="173"/>
      <c r="E442" s="173"/>
      <c r="F442" s="69"/>
      <c r="G442" s="57" t="s">
        <v>651</v>
      </c>
    </row>
    <row r="443" spans="2:7" ht="26.25" x14ac:dyDescent="0.25">
      <c r="B443" s="157" t="s">
        <v>2021</v>
      </c>
      <c r="C443" s="157" t="s">
        <v>1357</v>
      </c>
      <c r="D443" s="173"/>
      <c r="E443" s="173"/>
      <c r="F443" s="69"/>
      <c r="G443" s="57" t="s">
        <v>651</v>
      </c>
    </row>
    <row r="444" spans="2:7" x14ac:dyDescent="0.25">
      <c r="B444" s="157" t="s">
        <v>2022</v>
      </c>
      <c r="C444" s="157" t="s">
        <v>2023</v>
      </c>
      <c r="D444" s="173"/>
      <c r="E444" s="173"/>
      <c r="F444" s="69"/>
      <c r="G444" s="57" t="s">
        <v>651</v>
      </c>
    </row>
    <row r="445" spans="2:7" ht="26.25" x14ac:dyDescent="0.25">
      <c r="B445" s="157" t="s">
        <v>2105</v>
      </c>
      <c r="C445" s="157" t="s">
        <v>2106</v>
      </c>
      <c r="D445" s="173"/>
      <c r="E445" s="173"/>
      <c r="F445" s="69"/>
      <c r="G445" s="57" t="s">
        <v>651</v>
      </c>
    </row>
    <row r="446" spans="2:7" ht="26.25" x14ac:dyDescent="0.25">
      <c r="B446" s="157" t="s">
        <v>1406</v>
      </c>
      <c r="C446" s="157" t="s">
        <v>1407</v>
      </c>
      <c r="D446" s="173"/>
      <c r="E446" s="173"/>
      <c r="F446" s="69"/>
      <c r="G446" s="57" t="s">
        <v>651</v>
      </c>
    </row>
    <row r="447" spans="2:7" ht="26.25" x14ac:dyDescent="0.25">
      <c r="B447" s="157" t="s">
        <v>1408</v>
      </c>
      <c r="C447" s="157" t="s">
        <v>1407</v>
      </c>
      <c r="D447" s="173"/>
      <c r="E447" s="173"/>
      <c r="F447" s="69"/>
      <c r="G447" s="57" t="s">
        <v>651</v>
      </c>
    </row>
    <row r="448" spans="2:7" x14ac:dyDescent="0.25">
      <c r="B448" s="157" t="s">
        <v>1409</v>
      </c>
      <c r="C448" s="157" t="s">
        <v>606</v>
      </c>
      <c r="D448" s="173"/>
      <c r="E448" s="173"/>
      <c r="F448" s="69"/>
      <c r="G448" s="57" t="s">
        <v>651</v>
      </c>
    </row>
    <row r="449" spans="2:7" x14ac:dyDescent="0.25">
      <c r="B449" s="157" t="s">
        <v>1410</v>
      </c>
      <c r="C449" s="157" t="s">
        <v>1411</v>
      </c>
      <c r="D449" s="173"/>
      <c r="E449" s="173"/>
      <c r="F449" s="69"/>
      <c r="G449" s="57" t="s">
        <v>651</v>
      </c>
    </row>
    <row r="450" spans="2:7" x14ac:dyDescent="0.25">
      <c r="B450" s="157" t="s">
        <v>1412</v>
      </c>
      <c r="C450" s="157" t="s">
        <v>1413</v>
      </c>
      <c r="D450" s="173"/>
      <c r="E450" s="173"/>
      <c r="F450" s="69"/>
      <c r="G450" s="57" t="s">
        <v>651</v>
      </c>
    </row>
    <row r="451" spans="2:7" x14ac:dyDescent="0.25">
      <c r="B451" s="157" t="s">
        <v>1414</v>
      </c>
      <c r="C451" s="157" t="s">
        <v>1415</v>
      </c>
      <c r="D451" s="173"/>
      <c r="E451" s="173"/>
      <c r="F451" s="69"/>
      <c r="G451" s="57" t="s">
        <v>651</v>
      </c>
    </row>
    <row r="452" spans="2:7" x14ac:dyDescent="0.25">
      <c r="B452" s="157" t="s">
        <v>1416</v>
      </c>
      <c r="C452" s="157" t="s">
        <v>1417</v>
      </c>
      <c r="D452" s="173"/>
      <c r="E452" s="173"/>
      <c r="F452" s="69"/>
      <c r="G452" s="57" t="s">
        <v>651</v>
      </c>
    </row>
    <row r="453" spans="2:7" x14ac:dyDescent="0.25">
      <c r="B453" s="157" t="s">
        <v>1418</v>
      </c>
      <c r="C453" s="157" t="s">
        <v>1417</v>
      </c>
      <c r="D453" s="173"/>
      <c r="E453" s="173"/>
      <c r="F453" s="69"/>
      <c r="G453" s="57" t="s">
        <v>651</v>
      </c>
    </row>
    <row r="454" spans="2:7" x14ac:dyDescent="0.25">
      <c r="B454" s="157" t="s">
        <v>1419</v>
      </c>
      <c r="C454" s="157" t="s">
        <v>1420</v>
      </c>
      <c r="D454" s="173"/>
      <c r="E454" s="173"/>
      <c r="F454" s="69"/>
      <c r="G454" s="57" t="s">
        <v>651</v>
      </c>
    </row>
    <row r="455" spans="2:7" x14ac:dyDescent="0.25">
      <c r="B455" s="157" t="s">
        <v>1421</v>
      </c>
      <c r="C455" s="157" t="s">
        <v>479</v>
      </c>
      <c r="D455" s="173"/>
      <c r="E455" s="173"/>
      <c r="F455" s="69"/>
      <c r="G455" s="57" t="s">
        <v>651</v>
      </c>
    </row>
    <row r="456" spans="2:7" x14ac:dyDescent="0.25">
      <c r="B456" s="157" t="s">
        <v>1422</v>
      </c>
      <c r="C456" s="157" t="s">
        <v>481</v>
      </c>
      <c r="D456" s="173"/>
      <c r="E456" s="173"/>
      <c r="F456" s="69"/>
      <c r="G456" s="57" t="s">
        <v>651</v>
      </c>
    </row>
    <row r="457" spans="2:7" x14ac:dyDescent="0.25">
      <c r="B457" s="157" t="s">
        <v>1423</v>
      </c>
      <c r="C457" s="157" t="s">
        <v>483</v>
      </c>
      <c r="D457" s="173"/>
      <c r="E457" s="173"/>
      <c r="F457" s="69"/>
      <c r="G457" s="57" t="s">
        <v>651</v>
      </c>
    </row>
    <row r="458" spans="2:7" x14ac:dyDescent="0.25">
      <c r="B458" s="157" t="s">
        <v>1424</v>
      </c>
      <c r="C458" s="157" t="s">
        <v>486</v>
      </c>
      <c r="D458" s="173"/>
      <c r="E458" s="173"/>
      <c r="F458" s="69"/>
      <c r="G458" s="57" t="s">
        <v>651</v>
      </c>
    </row>
    <row r="459" spans="2:7" x14ac:dyDescent="0.25">
      <c r="B459" s="157" t="s">
        <v>1425</v>
      </c>
      <c r="C459" s="157" t="s">
        <v>1426</v>
      </c>
      <c r="D459" s="173"/>
      <c r="E459" s="173"/>
      <c r="F459" s="69"/>
      <c r="G459" s="57" t="s">
        <v>651</v>
      </c>
    </row>
    <row r="460" spans="2:7" x14ac:dyDescent="0.25">
      <c r="B460" s="157" t="s">
        <v>1427</v>
      </c>
      <c r="C460" s="157" t="s">
        <v>1428</v>
      </c>
      <c r="D460" s="173"/>
      <c r="E460" s="173"/>
      <c r="F460" s="69"/>
      <c r="G460" s="57" t="s">
        <v>651</v>
      </c>
    </row>
    <row r="461" spans="2:7" x14ac:dyDescent="0.25">
      <c r="B461" s="157" t="s">
        <v>1429</v>
      </c>
      <c r="C461" s="157" t="s">
        <v>1430</v>
      </c>
      <c r="D461" s="173"/>
      <c r="E461" s="173"/>
      <c r="F461" s="69"/>
      <c r="G461" s="57" t="s">
        <v>651</v>
      </c>
    </row>
    <row r="462" spans="2:7" x14ac:dyDescent="0.25">
      <c r="B462" s="157" t="s">
        <v>1431</v>
      </c>
      <c r="C462" s="157" t="s">
        <v>1432</v>
      </c>
      <c r="D462" s="173"/>
      <c r="E462" s="173"/>
      <c r="F462" s="69"/>
      <c r="G462" s="57" t="s">
        <v>651</v>
      </c>
    </row>
    <row r="463" spans="2:7" x14ac:dyDescent="0.25">
      <c r="B463" s="157" t="s">
        <v>1433</v>
      </c>
      <c r="C463" s="157" t="s">
        <v>1434</v>
      </c>
      <c r="D463" s="173"/>
      <c r="E463" s="173"/>
      <c r="F463" s="69"/>
      <c r="G463" s="57" t="s">
        <v>651</v>
      </c>
    </row>
    <row r="464" spans="2:7" x14ac:dyDescent="0.25">
      <c r="B464" s="157" t="s">
        <v>1435</v>
      </c>
      <c r="C464" s="157" t="s">
        <v>1436</v>
      </c>
      <c r="D464" s="173"/>
      <c r="E464" s="173"/>
      <c r="F464" s="69"/>
      <c r="G464" s="57" t="s">
        <v>651</v>
      </c>
    </row>
    <row r="465" spans="2:7" x14ac:dyDescent="0.25">
      <c r="B465" s="157" t="s">
        <v>1437</v>
      </c>
      <c r="C465" s="157" t="s">
        <v>1438</v>
      </c>
      <c r="D465" s="173"/>
      <c r="E465" s="173"/>
      <c r="F465" s="69"/>
      <c r="G465" s="57" t="s">
        <v>651</v>
      </c>
    </row>
    <row r="466" spans="2:7" x14ac:dyDescent="0.25">
      <c r="B466" s="157" t="s">
        <v>1439</v>
      </c>
      <c r="C466" s="157" t="s">
        <v>1440</v>
      </c>
      <c r="D466" s="173"/>
      <c r="E466" s="173"/>
      <c r="F466" s="69"/>
      <c r="G466" s="57" t="s">
        <v>651</v>
      </c>
    </row>
    <row r="467" spans="2:7" x14ac:dyDescent="0.25">
      <c r="B467" s="157" t="s">
        <v>1441</v>
      </c>
      <c r="C467" s="157" t="s">
        <v>1442</v>
      </c>
      <c r="D467" s="173"/>
      <c r="E467" s="173"/>
      <c r="F467" s="69"/>
      <c r="G467" s="57" t="s">
        <v>651</v>
      </c>
    </row>
    <row r="468" spans="2:7" x14ac:dyDescent="0.25">
      <c r="B468" s="157" t="s">
        <v>1443</v>
      </c>
      <c r="C468" s="157" t="s">
        <v>1444</v>
      </c>
      <c r="D468" s="173"/>
      <c r="E468" s="173"/>
      <c r="F468" s="69"/>
      <c r="G468" s="57" t="s">
        <v>651</v>
      </c>
    </row>
    <row r="469" spans="2:7" x14ac:dyDescent="0.25">
      <c r="B469" s="157" t="s">
        <v>1445</v>
      </c>
      <c r="C469" s="157" t="s">
        <v>1446</v>
      </c>
      <c r="D469" s="173"/>
      <c r="E469" s="173"/>
      <c r="F469" s="69"/>
      <c r="G469" s="57" t="s">
        <v>651</v>
      </c>
    </row>
    <row r="470" spans="2:7" x14ac:dyDescent="0.25">
      <c r="B470" s="157" t="s">
        <v>1447</v>
      </c>
      <c r="C470" s="157" t="s">
        <v>1448</v>
      </c>
      <c r="D470" s="173"/>
      <c r="E470" s="173"/>
      <c r="F470" s="69"/>
      <c r="G470" s="57" t="s">
        <v>651</v>
      </c>
    </row>
    <row r="471" spans="2:7" x14ac:dyDescent="0.25">
      <c r="B471" s="157" t="s">
        <v>1449</v>
      </c>
      <c r="C471" s="157" t="s">
        <v>1450</v>
      </c>
      <c r="D471" s="173"/>
      <c r="E471" s="173"/>
      <c r="F471" s="69"/>
      <c r="G471" s="57" t="s">
        <v>651</v>
      </c>
    </row>
    <row r="472" spans="2:7" x14ac:dyDescent="0.25">
      <c r="B472" s="157" t="s">
        <v>1451</v>
      </c>
      <c r="C472" s="157" t="s">
        <v>1452</v>
      </c>
      <c r="D472" s="173"/>
      <c r="E472" s="173"/>
      <c r="F472" s="69"/>
      <c r="G472" s="57" t="s">
        <v>651</v>
      </c>
    </row>
    <row r="473" spans="2:7" x14ac:dyDescent="0.25">
      <c r="B473" s="157" t="s">
        <v>1453</v>
      </c>
      <c r="C473" s="157" t="s">
        <v>1454</v>
      </c>
      <c r="D473" s="173"/>
      <c r="E473" s="173"/>
      <c r="F473" s="69"/>
      <c r="G473" s="57" t="s">
        <v>651</v>
      </c>
    </row>
    <row r="474" spans="2:7" x14ac:dyDescent="0.25">
      <c r="B474" s="157" t="s">
        <v>1455</v>
      </c>
      <c r="C474" s="157" t="s">
        <v>1456</v>
      </c>
      <c r="D474" s="173"/>
      <c r="E474" s="173"/>
      <c r="F474" s="69"/>
      <c r="G474" s="57" t="s">
        <v>651</v>
      </c>
    </row>
    <row r="475" spans="2:7" ht="26.25" x14ac:dyDescent="0.25">
      <c r="B475" s="157" t="s">
        <v>1457</v>
      </c>
      <c r="C475" s="157" t="s">
        <v>1458</v>
      </c>
      <c r="D475" s="173"/>
      <c r="E475" s="173"/>
      <c r="F475" s="69"/>
      <c r="G475" s="57" t="s">
        <v>651</v>
      </c>
    </row>
    <row r="476" spans="2:7" x14ac:dyDescent="0.25">
      <c r="B476" s="157" t="s">
        <v>1459</v>
      </c>
      <c r="C476" s="157" t="s">
        <v>1460</v>
      </c>
      <c r="D476" s="173"/>
      <c r="E476" s="173"/>
      <c r="F476" s="69"/>
      <c r="G476" s="57" t="s">
        <v>651</v>
      </c>
    </row>
    <row r="477" spans="2:7" x14ac:dyDescent="0.25">
      <c r="B477" s="157" t="s">
        <v>1461</v>
      </c>
      <c r="C477" s="157" t="s">
        <v>1462</v>
      </c>
      <c r="D477" s="173"/>
      <c r="E477" s="173"/>
      <c r="F477" s="69"/>
      <c r="G477" s="57" t="s">
        <v>651</v>
      </c>
    </row>
    <row r="478" spans="2:7" x14ac:dyDescent="0.25">
      <c r="B478" s="157" t="s">
        <v>1463</v>
      </c>
      <c r="C478" s="157" t="s">
        <v>1464</v>
      </c>
      <c r="D478" s="173"/>
      <c r="E478" s="173"/>
      <c r="F478" s="69"/>
      <c r="G478" s="57" t="s">
        <v>651</v>
      </c>
    </row>
    <row r="479" spans="2:7" x14ac:dyDescent="0.25">
      <c r="B479" s="157" t="s">
        <v>1465</v>
      </c>
      <c r="C479" s="157" t="s">
        <v>1466</v>
      </c>
      <c r="D479" s="173"/>
      <c r="E479" s="173"/>
      <c r="F479" s="69"/>
      <c r="G479" s="57" t="s">
        <v>651</v>
      </c>
    </row>
    <row r="480" spans="2:7" x14ac:dyDescent="0.25">
      <c r="B480" s="157" t="s">
        <v>1467</v>
      </c>
      <c r="C480" s="157" t="s">
        <v>1468</v>
      </c>
      <c r="D480" s="173"/>
      <c r="E480" s="173"/>
      <c r="F480" s="69"/>
      <c r="G480" s="57" t="s">
        <v>651</v>
      </c>
    </row>
    <row r="481" spans="2:7" ht="26.25" x14ac:dyDescent="0.25">
      <c r="B481" s="157" t="s">
        <v>1469</v>
      </c>
      <c r="C481" s="157" t="s">
        <v>1470</v>
      </c>
      <c r="D481" s="173"/>
      <c r="E481" s="173"/>
      <c r="F481" s="69"/>
      <c r="G481" s="57" t="s">
        <v>651</v>
      </c>
    </row>
    <row r="482" spans="2:7" ht="26.25" x14ac:dyDescent="0.25">
      <c r="B482" s="157" t="s">
        <v>1471</v>
      </c>
      <c r="C482" s="157" t="s">
        <v>1472</v>
      </c>
      <c r="D482" s="173"/>
      <c r="E482" s="173"/>
      <c r="F482" s="69"/>
      <c r="G482" s="57" t="s">
        <v>651</v>
      </c>
    </row>
    <row r="483" spans="2:7" ht="26.25" x14ac:dyDescent="0.25">
      <c r="B483" s="157" t="s">
        <v>1473</v>
      </c>
      <c r="C483" s="157" t="s">
        <v>1474</v>
      </c>
      <c r="D483" s="173"/>
      <c r="E483" s="173"/>
      <c r="F483" s="69"/>
      <c r="G483" s="57" t="s">
        <v>651</v>
      </c>
    </row>
    <row r="484" spans="2:7" ht="26.25" x14ac:dyDescent="0.25">
      <c r="B484" s="157" t="s">
        <v>1475</v>
      </c>
      <c r="C484" s="157" t="s">
        <v>1476</v>
      </c>
      <c r="D484" s="173"/>
      <c r="E484" s="173"/>
      <c r="F484" s="69"/>
      <c r="G484" s="57" t="s">
        <v>651</v>
      </c>
    </row>
    <row r="485" spans="2:7" x14ac:dyDescent="0.25">
      <c r="B485" s="157" t="s">
        <v>1477</v>
      </c>
      <c r="C485" s="157" t="s">
        <v>1478</v>
      </c>
      <c r="D485" s="173"/>
      <c r="E485" s="173"/>
      <c r="F485" s="69"/>
      <c r="G485" s="57" t="s">
        <v>651</v>
      </c>
    </row>
    <row r="486" spans="2:7" ht="26.25" x14ac:dyDescent="0.25">
      <c r="B486" s="157" t="s">
        <v>1479</v>
      </c>
      <c r="C486" s="157" t="s">
        <v>1480</v>
      </c>
      <c r="D486" s="173"/>
      <c r="E486" s="173"/>
      <c r="F486" s="69"/>
      <c r="G486" s="57" t="s">
        <v>651</v>
      </c>
    </row>
    <row r="487" spans="2:7" ht="26.25" x14ac:dyDescent="0.25">
      <c r="B487" s="157" t="s">
        <v>1481</v>
      </c>
      <c r="C487" s="157" t="s">
        <v>1482</v>
      </c>
      <c r="D487" s="173"/>
      <c r="E487" s="173"/>
      <c r="F487" s="69"/>
      <c r="G487" s="57" t="s">
        <v>651</v>
      </c>
    </row>
    <row r="488" spans="2:7" ht="26.25" x14ac:dyDescent="0.25">
      <c r="B488" s="157" t="s">
        <v>1483</v>
      </c>
      <c r="C488" s="157" t="s">
        <v>1484</v>
      </c>
      <c r="D488" s="173"/>
      <c r="E488" s="173"/>
      <c r="F488" s="69"/>
      <c r="G488" s="57" t="s">
        <v>651</v>
      </c>
    </row>
    <row r="489" spans="2:7" ht="26.25" x14ac:dyDescent="0.25">
      <c r="B489" s="157" t="s">
        <v>1485</v>
      </c>
      <c r="C489" s="157" t="s">
        <v>1486</v>
      </c>
      <c r="D489" s="173"/>
      <c r="E489" s="173"/>
      <c r="F489" s="69"/>
      <c r="G489" s="57" t="s">
        <v>651</v>
      </c>
    </row>
    <row r="490" spans="2:7" ht="26.25" x14ac:dyDescent="0.25">
      <c r="B490" s="157" t="s">
        <v>1487</v>
      </c>
      <c r="C490" s="157" t="s">
        <v>1488</v>
      </c>
      <c r="D490" s="173"/>
      <c r="E490" s="173"/>
      <c r="F490" s="69"/>
      <c r="G490" s="57" t="s">
        <v>651</v>
      </c>
    </row>
    <row r="491" spans="2:7" ht="26.25" x14ac:dyDescent="0.25">
      <c r="B491" s="157" t="s">
        <v>1489</v>
      </c>
      <c r="C491" s="157" t="s">
        <v>1490</v>
      </c>
      <c r="D491" s="173"/>
      <c r="E491" s="173"/>
      <c r="F491" s="69"/>
      <c r="G491" s="57" t="s">
        <v>651</v>
      </c>
    </row>
    <row r="492" spans="2:7" ht="26.25" x14ac:dyDescent="0.25">
      <c r="B492" s="157" t="s">
        <v>1491</v>
      </c>
      <c r="C492" s="157" t="s">
        <v>1492</v>
      </c>
      <c r="D492" s="173"/>
      <c r="E492" s="173"/>
      <c r="F492" s="69"/>
      <c r="G492" s="57" t="s">
        <v>651</v>
      </c>
    </row>
    <row r="493" spans="2:7" ht="26.25" x14ac:dyDescent="0.25">
      <c r="B493" s="157" t="s">
        <v>1493</v>
      </c>
      <c r="C493" s="157" t="s">
        <v>1494</v>
      </c>
      <c r="D493" s="173"/>
      <c r="E493" s="173"/>
      <c r="F493" s="69"/>
      <c r="G493" s="57" t="s">
        <v>651</v>
      </c>
    </row>
    <row r="494" spans="2:7" ht="26.25" x14ac:dyDescent="0.25">
      <c r="B494" s="157" t="s">
        <v>1495</v>
      </c>
      <c r="C494" s="157" t="s">
        <v>1496</v>
      </c>
      <c r="D494" s="173"/>
      <c r="E494" s="173"/>
      <c r="F494" s="69"/>
      <c r="G494" s="57" t="s">
        <v>651</v>
      </c>
    </row>
    <row r="495" spans="2:7" ht="26.25" x14ac:dyDescent="0.25">
      <c r="B495" s="157" t="s">
        <v>1497</v>
      </c>
      <c r="C495" s="157" t="s">
        <v>1498</v>
      </c>
      <c r="D495" s="173"/>
      <c r="E495" s="173"/>
      <c r="F495" s="69"/>
      <c r="G495" s="57" t="s">
        <v>651</v>
      </c>
    </row>
    <row r="496" spans="2:7" ht="26.25" x14ac:dyDescent="0.25">
      <c r="B496" s="157" t="s">
        <v>1499</v>
      </c>
      <c r="C496" s="157" t="s">
        <v>1500</v>
      </c>
      <c r="D496" s="173"/>
      <c r="E496" s="173"/>
      <c r="F496" s="69"/>
      <c r="G496" s="57" t="s">
        <v>651</v>
      </c>
    </row>
    <row r="497" spans="2:7" ht="26.25" x14ac:dyDescent="0.25">
      <c r="B497" s="157" t="s">
        <v>1501</v>
      </c>
      <c r="C497" s="157" t="s">
        <v>1502</v>
      </c>
      <c r="D497" s="173"/>
      <c r="E497" s="173"/>
      <c r="F497" s="69"/>
      <c r="G497" s="57" t="s">
        <v>651</v>
      </c>
    </row>
    <row r="498" spans="2:7" ht="26.25" x14ac:dyDescent="0.25">
      <c r="B498" s="157" t="s">
        <v>1503</v>
      </c>
      <c r="C498" s="157" t="s">
        <v>1504</v>
      </c>
      <c r="D498" s="173"/>
      <c r="E498" s="173"/>
      <c r="F498" s="69"/>
      <c r="G498" s="57" t="s">
        <v>651</v>
      </c>
    </row>
    <row r="499" spans="2:7" x14ac:dyDescent="0.25">
      <c r="B499" s="157" t="s">
        <v>1505</v>
      </c>
      <c r="C499" s="157" t="s">
        <v>1506</v>
      </c>
      <c r="D499" s="173"/>
      <c r="E499" s="173"/>
      <c r="F499" s="69"/>
      <c r="G499" s="57" t="s">
        <v>651</v>
      </c>
    </row>
    <row r="500" spans="2:7" ht="26.25" x14ac:dyDescent="0.25">
      <c r="B500" s="157" t="s">
        <v>1507</v>
      </c>
      <c r="C500" s="157" t="s">
        <v>1508</v>
      </c>
      <c r="D500" s="173"/>
      <c r="E500" s="173"/>
      <c r="F500" s="69"/>
      <c r="G500" s="57" t="s">
        <v>651</v>
      </c>
    </row>
    <row r="501" spans="2:7" x14ac:dyDescent="0.25">
      <c r="B501" s="157" t="s">
        <v>1509</v>
      </c>
      <c r="C501" s="157" t="s">
        <v>1510</v>
      </c>
      <c r="D501" s="173"/>
      <c r="E501" s="173"/>
      <c r="F501" s="69"/>
      <c r="G501" s="57" t="s">
        <v>651</v>
      </c>
    </row>
    <row r="502" spans="2:7" x14ac:dyDescent="0.25">
      <c r="B502" s="157" t="s">
        <v>1511</v>
      </c>
      <c r="C502" s="157" t="s">
        <v>1512</v>
      </c>
      <c r="D502" s="173"/>
      <c r="E502" s="173"/>
      <c r="F502" s="69"/>
      <c r="G502" s="57" t="s">
        <v>651</v>
      </c>
    </row>
    <row r="503" spans="2:7" ht="26.25" x14ac:dyDescent="0.25">
      <c r="B503" s="157" t="s">
        <v>1513</v>
      </c>
      <c r="C503" s="157" t="s">
        <v>1514</v>
      </c>
      <c r="D503" s="173"/>
      <c r="E503" s="173"/>
      <c r="F503" s="69"/>
      <c r="G503" s="57" t="s">
        <v>651</v>
      </c>
    </row>
    <row r="504" spans="2:7" ht="26.25" x14ac:dyDescent="0.25">
      <c r="B504" s="157" t="s">
        <v>1515</v>
      </c>
      <c r="C504" s="157" t="s">
        <v>1516</v>
      </c>
      <c r="D504" s="173"/>
      <c r="E504" s="173"/>
      <c r="F504" s="69"/>
      <c r="G504" s="57" t="s">
        <v>651</v>
      </c>
    </row>
    <row r="505" spans="2:7" x14ac:dyDescent="0.25">
      <c r="B505" s="157" t="s">
        <v>1517</v>
      </c>
      <c r="C505" s="157" t="s">
        <v>1518</v>
      </c>
      <c r="D505" s="173"/>
      <c r="E505" s="173"/>
      <c r="F505" s="69"/>
      <c r="G505" s="57" t="s">
        <v>651</v>
      </c>
    </row>
    <row r="506" spans="2:7" x14ac:dyDescent="0.25">
      <c r="B506" s="157" t="s">
        <v>1519</v>
      </c>
      <c r="C506" s="157" t="s">
        <v>1520</v>
      </c>
      <c r="D506" s="173"/>
      <c r="E506" s="173"/>
      <c r="F506" s="69"/>
      <c r="G506" s="57" t="s">
        <v>651</v>
      </c>
    </row>
    <row r="507" spans="2:7" ht="26.25" x14ac:dyDescent="0.25">
      <c r="B507" s="157" t="s">
        <v>1521</v>
      </c>
      <c r="C507" s="157" t="s">
        <v>1522</v>
      </c>
      <c r="D507" s="173"/>
      <c r="E507" s="173"/>
      <c r="F507" s="69"/>
      <c r="G507" s="57" t="s">
        <v>651</v>
      </c>
    </row>
    <row r="508" spans="2:7" x14ac:dyDescent="0.25">
      <c r="B508" s="157" t="s">
        <v>1523</v>
      </c>
      <c r="C508" s="157" t="s">
        <v>1524</v>
      </c>
      <c r="D508" s="173"/>
      <c r="E508" s="173"/>
      <c r="F508" s="69"/>
      <c r="G508" s="57" t="s">
        <v>651</v>
      </c>
    </row>
    <row r="509" spans="2:7" ht="26.25" x14ac:dyDescent="0.25">
      <c r="B509" s="157" t="s">
        <v>1525</v>
      </c>
      <c r="C509" s="157" t="s">
        <v>1526</v>
      </c>
      <c r="D509" s="173"/>
      <c r="E509" s="173"/>
      <c r="F509" s="69"/>
      <c r="G509" s="57" t="s">
        <v>651</v>
      </c>
    </row>
    <row r="510" spans="2:7" ht="26.25" x14ac:dyDescent="0.25">
      <c r="B510" s="157" t="s">
        <v>1527</v>
      </c>
      <c r="C510" s="157" t="s">
        <v>1528</v>
      </c>
      <c r="D510" s="173"/>
      <c r="E510" s="173"/>
      <c r="F510" s="69"/>
      <c r="G510" s="57" t="s">
        <v>651</v>
      </c>
    </row>
    <row r="511" spans="2:7" x14ac:dyDescent="0.25">
      <c r="B511" s="157" t="s">
        <v>1529</v>
      </c>
      <c r="C511" s="157" t="s">
        <v>1530</v>
      </c>
      <c r="D511" s="173"/>
      <c r="E511" s="173"/>
      <c r="F511" s="69"/>
      <c r="G511" s="57" t="s">
        <v>651</v>
      </c>
    </row>
    <row r="512" spans="2:7" ht="26.25" x14ac:dyDescent="0.25">
      <c r="B512" s="157" t="s">
        <v>1531</v>
      </c>
      <c r="C512" s="157" t="s">
        <v>1532</v>
      </c>
      <c r="D512" s="173"/>
      <c r="E512" s="173"/>
      <c r="F512" s="69"/>
      <c r="G512" s="57" t="s">
        <v>651</v>
      </c>
    </row>
    <row r="513" spans="2:7" ht="26.25" x14ac:dyDescent="0.25">
      <c r="B513" s="157" t="s">
        <v>1533</v>
      </c>
      <c r="C513" s="157" t="s">
        <v>1534</v>
      </c>
      <c r="D513" s="173"/>
      <c r="E513" s="173"/>
      <c r="F513" s="69"/>
      <c r="G513" s="57" t="s">
        <v>651</v>
      </c>
    </row>
    <row r="514" spans="2:7" ht="26.25" x14ac:dyDescent="0.25">
      <c r="B514" s="157" t="s">
        <v>1535</v>
      </c>
      <c r="C514" s="157" t="s">
        <v>1536</v>
      </c>
      <c r="D514" s="173"/>
      <c r="E514" s="173"/>
      <c r="F514" s="69"/>
      <c r="G514" s="57" t="s">
        <v>651</v>
      </c>
    </row>
    <row r="515" spans="2:7" ht="26.25" x14ac:dyDescent="0.25">
      <c r="B515" s="157" t="s">
        <v>1537</v>
      </c>
      <c r="C515" s="157" t="s">
        <v>1538</v>
      </c>
      <c r="D515" s="173"/>
      <c r="E515" s="173"/>
      <c r="F515" s="69"/>
      <c r="G515" s="57" t="s">
        <v>651</v>
      </c>
    </row>
    <row r="516" spans="2:7" ht="26.25" x14ac:dyDescent="0.25">
      <c r="B516" s="157" t="s">
        <v>1539</v>
      </c>
      <c r="C516" s="157" t="s">
        <v>1540</v>
      </c>
      <c r="D516" s="173"/>
      <c r="E516" s="173"/>
      <c r="F516" s="69"/>
      <c r="G516" s="57" t="s">
        <v>651</v>
      </c>
    </row>
    <row r="517" spans="2:7" ht="26.25" x14ac:dyDescent="0.25">
      <c r="B517" s="157" t="s">
        <v>1541</v>
      </c>
      <c r="C517" s="157" t="s">
        <v>1542</v>
      </c>
      <c r="D517" s="173"/>
      <c r="E517" s="173"/>
      <c r="F517" s="69"/>
      <c r="G517" s="57" t="s">
        <v>651</v>
      </c>
    </row>
    <row r="518" spans="2:7" ht="26.25" x14ac:dyDescent="0.25">
      <c r="B518" s="157" t="s">
        <v>1543</v>
      </c>
      <c r="C518" s="157" t="s">
        <v>1544</v>
      </c>
      <c r="D518" s="173"/>
      <c r="E518" s="173"/>
      <c r="F518" s="69"/>
      <c r="G518" s="57" t="s">
        <v>651</v>
      </c>
    </row>
    <row r="519" spans="2:7" ht="26.25" x14ac:dyDescent="0.25">
      <c r="B519" s="157" t="s">
        <v>1545</v>
      </c>
      <c r="C519" s="157" t="s">
        <v>1546</v>
      </c>
      <c r="D519" s="173"/>
      <c r="E519" s="173"/>
      <c r="F519" s="69"/>
      <c r="G519" s="57" t="s">
        <v>651</v>
      </c>
    </row>
    <row r="520" spans="2:7" ht="26.25" x14ac:dyDescent="0.25">
      <c r="B520" s="157" t="s">
        <v>1547</v>
      </c>
      <c r="C520" s="157" t="s">
        <v>1548</v>
      </c>
      <c r="D520" s="173"/>
      <c r="E520" s="173"/>
      <c r="F520" s="69"/>
      <c r="G520" s="57" t="s">
        <v>651</v>
      </c>
    </row>
    <row r="521" spans="2:7" ht="26.25" x14ac:dyDescent="0.25">
      <c r="B521" s="157" t="s">
        <v>1549</v>
      </c>
      <c r="C521" s="157" t="s">
        <v>1550</v>
      </c>
      <c r="D521" s="173"/>
      <c r="E521" s="173"/>
      <c r="F521" s="69"/>
      <c r="G521" s="57" t="s">
        <v>651</v>
      </c>
    </row>
    <row r="522" spans="2:7" ht="26.25" x14ac:dyDescent="0.25">
      <c r="B522" s="157" t="s">
        <v>1551</v>
      </c>
      <c r="C522" s="157" t="s">
        <v>1552</v>
      </c>
      <c r="D522" s="173"/>
      <c r="E522" s="173"/>
      <c r="F522" s="69"/>
      <c r="G522" s="57" t="s">
        <v>651</v>
      </c>
    </row>
    <row r="523" spans="2:7" ht="26.25" x14ac:dyDescent="0.25">
      <c r="B523" s="157" t="s">
        <v>1553</v>
      </c>
      <c r="C523" s="157" t="s">
        <v>1554</v>
      </c>
      <c r="D523" s="173"/>
      <c r="E523" s="173"/>
      <c r="F523" s="69"/>
      <c r="G523" s="57" t="s">
        <v>651</v>
      </c>
    </row>
    <row r="524" spans="2:7" ht="26.25" x14ac:dyDescent="0.25">
      <c r="B524" s="157" t="s">
        <v>2024</v>
      </c>
      <c r="C524" s="157" t="s">
        <v>2025</v>
      </c>
      <c r="D524" s="173"/>
      <c r="E524" s="173"/>
      <c r="F524" s="69"/>
      <c r="G524" s="57" t="s">
        <v>651</v>
      </c>
    </row>
    <row r="525" spans="2:7" ht="26.25" x14ac:dyDescent="0.25">
      <c r="B525" s="157" t="s">
        <v>2026</v>
      </c>
      <c r="C525" s="157" t="s">
        <v>2027</v>
      </c>
      <c r="D525" s="173"/>
      <c r="E525" s="173"/>
      <c r="F525" s="69"/>
      <c r="G525" s="57" t="s">
        <v>651</v>
      </c>
    </row>
    <row r="526" spans="2:7" ht="26.25" x14ac:dyDescent="0.25">
      <c r="B526" s="157" t="s">
        <v>2028</v>
      </c>
      <c r="C526" s="157" t="s">
        <v>2029</v>
      </c>
      <c r="D526" s="173"/>
      <c r="E526" s="173"/>
      <c r="F526" s="69"/>
      <c r="G526" s="57" t="s">
        <v>651</v>
      </c>
    </row>
    <row r="527" spans="2:7" x14ac:dyDescent="0.25">
      <c r="B527" s="157" t="s">
        <v>1555</v>
      </c>
      <c r="C527" s="157" t="s">
        <v>1556</v>
      </c>
      <c r="D527" s="173"/>
      <c r="E527" s="173"/>
      <c r="F527" s="69"/>
      <c r="G527" s="57" t="s">
        <v>651</v>
      </c>
    </row>
    <row r="528" spans="2:7" x14ac:dyDescent="0.25">
      <c r="B528" s="157" t="s">
        <v>1557</v>
      </c>
      <c r="C528" s="157" t="s">
        <v>1558</v>
      </c>
      <c r="D528" s="173"/>
      <c r="E528" s="173"/>
      <c r="F528" s="69"/>
      <c r="G528" s="57" t="s">
        <v>651</v>
      </c>
    </row>
    <row r="529" spans="2:7" x14ac:dyDescent="0.25">
      <c r="B529" s="157" t="s">
        <v>1559</v>
      </c>
      <c r="C529" s="157" t="s">
        <v>1560</v>
      </c>
      <c r="D529" s="173"/>
      <c r="E529" s="173"/>
      <c r="F529" s="69"/>
      <c r="G529" s="57" t="s">
        <v>651</v>
      </c>
    </row>
    <row r="530" spans="2:7" x14ac:dyDescent="0.25">
      <c r="B530" s="157" t="s">
        <v>1561</v>
      </c>
      <c r="C530" s="157" t="s">
        <v>1562</v>
      </c>
      <c r="D530" s="173"/>
      <c r="E530" s="173"/>
      <c r="F530" s="69"/>
      <c r="G530" s="57" t="s">
        <v>651</v>
      </c>
    </row>
    <row r="531" spans="2:7" x14ac:dyDescent="0.25">
      <c r="B531" s="157" t="s">
        <v>1563</v>
      </c>
      <c r="C531" s="157" t="s">
        <v>1564</v>
      </c>
      <c r="D531" s="173"/>
      <c r="E531" s="173"/>
      <c r="F531" s="69"/>
      <c r="G531" s="57" t="s">
        <v>651</v>
      </c>
    </row>
    <row r="532" spans="2:7" x14ac:dyDescent="0.25">
      <c r="B532" s="157" t="s">
        <v>1565</v>
      </c>
      <c r="C532" s="157" t="s">
        <v>1566</v>
      </c>
      <c r="D532" s="173"/>
      <c r="E532" s="173"/>
      <c r="F532" s="69"/>
      <c r="G532" s="57" t="s">
        <v>651</v>
      </c>
    </row>
    <row r="533" spans="2:7" x14ac:dyDescent="0.25">
      <c r="B533" s="157" t="s">
        <v>1567</v>
      </c>
      <c r="C533" s="157" t="s">
        <v>1568</v>
      </c>
      <c r="D533" s="173"/>
      <c r="E533" s="173"/>
      <c r="F533" s="69"/>
      <c r="G533" s="57" t="s">
        <v>651</v>
      </c>
    </row>
    <row r="534" spans="2:7" x14ac:dyDescent="0.25">
      <c r="B534" s="157" t="s">
        <v>1569</v>
      </c>
      <c r="C534" s="157" t="s">
        <v>1570</v>
      </c>
      <c r="D534" s="173"/>
      <c r="E534" s="173"/>
      <c r="F534" s="69"/>
      <c r="G534" s="57" t="s">
        <v>651</v>
      </c>
    </row>
    <row r="535" spans="2:7" x14ac:dyDescent="0.25">
      <c r="B535" s="157" t="s">
        <v>1571</v>
      </c>
      <c r="C535" s="157" t="s">
        <v>1572</v>
      </c>
      <c r="D535" s="173"/>
      <c r="E535" s="173"/>
      <c r="F535" s="69"/>
      <c r="G535" s="57" t="s">
        <v>651</v>
      </c>
    </row>
    <row r="536" spans="2:7" ht="26.25" x14ac:dyDescent="0.25">
      <c r="B536" s="157" t="s">
        <v>1573</v>
      </c>
      <c r="C536" s="157" t="s">
        <v>1574</v>
      </c>
      <c r="D536" s="173"/>
      <c r="E536" s="173"/>
      <c r="F536" s="69"/>
      <c r="G536" s="57" t="s">
        <v>651</v>
      </c>
    </row>
    <row r="537" spans="2:7" x14ac:dyDescent="0.25">
      <c r="B537" s="157" t="s">
        <v>1575</v>
      </c>
      <c r="C537" s="157" t="s">
        <v>1576</v>
      </c>
      <c r="D537" s="173"/>
      <c r="E537" s="173"/>
      <c r="F537" s="69"/>
      <c r="G537" s="57" t="s">
        <v>651</v>
      </c>
    </row>
    <row r="538" spans="2:7" x14ac:dyDescent="0.25">
      <c r="B538" s="157" t="s">
        <v>1577</v>
      </c>
      <c r="C538" s="157" t="s">
        <v>1576</v>
      </c>
      <c r="D538" s="173"/>
      <c r="E538" s="173"/>
      <c r="F538" s="69"/>
      <c r="G538" s="57" t="s">
        <v>651</v>
      </c>
    </row>
    <row r="539" spans="2:7" x14ac:dyDescent="0.25">
      <c r="B539" s="157" t="s">
        <v>1578</v>
      </c>
      <c r="C539" s="157" t="s">
        <v>488</v>
      </c>
      <c r="D539" s="173"/>
      <c r="E539" s="173"/>
      <c r="F539" s="69"/>
      <c r="G539" s="57" t="s">
        <v>651</v>
      </c>
    </row>
    <row r="540" spans="2:7" x14ac:dyDescent="0.25">
      <c r="B540" s="157" t="s">
        <v>1579</v>
      </c>
      <c r="C540" s="157" t="s">
        <v>1580</v>
      </c>
      <c r="D540" s="173"/>
      <c r="E540" s="173"/>
      <c r="F540" s="69"/>
      <c r="G540" s="57" t="s">
        <v>651</v>
      </c>
    </row>
    <row r="541" spans="2:7" ht="26.25" x14ac:dyDescent="0.25">
      <c r="B541" s="157" t="s">
        <v>2030</v>
      </c>
      <c r="C541" s="157" t="s">
        <v>2031</v>
      </c>
      <c r="D541" s="173"/>
      <c r="E541" s="173"/>
      <c r="F541" s="69"/>
      <c r="G541" s="57" t="s">
        <v>651</v>
      </c>
    </row>
    <row r="542" spans="2:7" x14ac:dyDescent="0.25">
      <c r="B542" s="157" t="s">
        <v>1581</v>
      </c>
      <c r="C542" s="157" t="s">
        <v>1582</v>
      </c>
      <c r="D542" s="173"/>
      <c r="E542" s="173"/>
      <c r="F542" s="69"/>
      <c r="G542" s="57" t="s">
        <v>651</v>
      </c>
    </row>
    <row r="543" spans="2:7" x14ac:dyDescent="0.25">
      <c r="B543" s="157" t="s">
        <v>1583</v>
      </c>
      <c r="C543" s="157" t="s">
        <v>1452</v>
      </c>
      <c r="D543" s="173"/>
      <c r="E543" s="173"/>
      <c r="F543" s="69"/>
      <c r="G543" s="57" t="s">
        <v>651</v>
      </c>
    </row>
    <row r="544" spans="2:7" ht="26.25" x14ac:dyDescent="0.25">
      <c r="B544" s="157" t="s">
        <v>1584</v>
      </c>
      <c r="C544" s="157" t="s">
        <v>1585</v>
      </c>
      <c r="D544" s="173"/>
      <c r="E544" s="173"/>
      <c r="F544" s="69"/>
      <c r="G544" s="57" t="s">
        <v>651</v>
      </c>
    </row>
    <row r="545" spans="2:7" x14ac:dyDescent="0.25">
      <c r="B545" s="157" t="s">
        <v>1586</v>
      </c>
      <c r="C545" s="157" t="s">
        <v>1587</v>
      </c>
      <c r="D545" s="173"/>
      <c r="E545" s="173"/>
      <c r="F545" s="69"/>
      <c r="G545" s="57" t="s">
        <v>651</v>
      </c>
    </row>
    <row r="546" spans="2:7" x14ac:dyDescent="0.25">
      <c r="B546" s="157" t="s">
        <v>1588</v>
      </c>
      <c r="C546" s="157" t="s">
        <v>614</v>
      </c>
      <c r="D546" s="173"/>
      <c r="E546" s="173"/>
      <c r="F546" s="69"/>
      <c r="G546" s="57" t="s">
        <v>651</v>
      </c>
    </row>
    <row r="547" spans="2:7" x14ac:dyDescent="0.25">
      <c r="B547" s="157" t="s">
        <v>1589</v>
      </c>
      <c r="C547" s="157" t="s">
        <v>1590</v>
      </c>
      <c r="D547" s="173"/>
      <c r="E547" s="173"/>
      <c r="F547" s="69"/>
      <c r="G547" s="57" t="s">
        <v>651</v>
      </c>
    </row>
    <row r="548" spans="2:7" x14ac:dyDescent="0.25">
      <c r="B548" s="157" t="s">
        <v>1591</v>
      </c>
      <c r="C548" s="157" t="s">
        <v>1592</v>
      </c>
      <c r="D548" s="173"/>
      <c r="E548" s="173"/>
      <c r="F548" s="69"/>
      <c r="G548" s="57" t="s">
        <v>651</v>
      </c>
    </row>
    <row r="549" spans="2:7" x14ac:dyDescent="0.25">
      <c r="B549" s="157" t="s">
        <v>1593</v>
      </c>
      <c r="C549" s="157" t="s">
        <v>1594</v>
      </c>
      <c r="D549" s="173"/>
      <c r="E549" s="173"/>
      <c r="F549" s="69"/>
      <c r="G549" s="57" t="s">
        <v>651</v>
      </c>
    </row>
    <row r="550" spans="2:7" x14ac:dyDescent="0.25">
      <c r="B550" s="157" t="s">
        <v>1595</v>
      </c>
      <c r="C550" s="157" t="s">
        <v>1596</v>
      </c>
      <c r="D550" s="173"/>
      <c r="E550" s="173"/>
      <c r="F550" s="69"/>
      <c r="G550" s="57" t="s">
        <v>651</v>
      </c>
    </row>
    <row r="551" spans="2:7" x14ac:dyDescent="0.25">
      <c r="B551" s="157" t="s">
        <v>1597</v>
      </c>
      <c r="C551" s="157" t="s">
        <v>618</v>
      </c>
      <c r="D551" s="173"/>
      <c r="E551" s="173"/>
      <c r="F551" s="69"/>
      <c r="G551" s="57" t="s">
        <v>651</v>
      </c>
    </row>
    <row r="552" spans="2:7" x14ac:dyDescent="0.25">
      <c r="B552" s="157" t="s">
        <v>1598</v>
      </c>
      <c r="C552" s="157" t="s">
        <v>620</v>
      </c>
      <c r="D552" s="173"/>
      <c r="E552" s="173"/>
      <c r="F552" s="69"/>
      <c r="G552" s="57" t="s">
        <v>651</v>
      </c>
    </row>
    <row r="553" spans="2:7" x14ac:dyDescent="0.25">
      <c r="B553" s="157" t="s">
        <v>1599</v>
      </c>
      <c r="C553" s="157" t="s">
        <v>1600</v>
      </c>
      <c r="D553" s="173"/>
      <c r="E553" s="173"/>
      <c r="F553" s="69"/>
      <c r="G553" s="57" t="s">
        <v>651</v>
      </c>
    </row>
    <row r="554" spans="2:7" x14ac:dyDescent="0.25">
      <c r="B554" s="157" t="s">
        <v>1601</v>
      </c>
      <c r="C554" s="157" t="s">
        <v>1602</v>
      </c>
      <c r="D554" s="173"/>
      <c r="E554" s="173"/>
      <c r="F554" s="69"/>
      <c r="G554" s="57" t="s">
        <v>651</v>
      </c>
    </row>
    <row r="555" spans="2:7" x14ac:dyDescent="0.25">
      <c r="B555" s="157" t="s">
        <v>1603</v>
      </c>
      <c r="C555" s="157" t="s">
        <v>1604</v>
      </c>
      <c r="D555" s="173"/>
      <c r="E555" s="173"/>
      <c r="F555" s="69"/>
      <c r="G555" s="57" t="s">
        <v>651</v>
      </c>
    </row>
    <row r="556" spans="2:7" x14ac:dyDescent="0.25">
      <c r="B556" s="157" t="s">
        <v>1605</v>
      </c>
      <c r="C556" s="157" t="s">
        <v>1606</v>
      </c>
      <c r="D556" s="173"/>
      <c r="E556" s="173"/>
      <c r="F556" s="69"/>
      <c r="G556" s="57" t="s">
        <v>651</v>
      </c>
    </row>
    <row r="557" spans="2:7" x14ac:dyDescent="0.25">
      <c r="B557" s="157" t="s">
        <v>1607</v>
      </c>
      <c r="C557" s="157" t="s">
        <v>1608</v>
      </c>
      <c r="D557" s="173"/>
      <c r="E557" s="173"/>
      <c r="F557" s="69"/>
      <c r="G557" s="57" t="s">
        <v>651</v>
      </c>
    </row>
    <row r="558" spans="2:7" x14ac:dyDescent="0.25">
      <c r="B558" s="157" t="s">
        <v>1609</v>
      </c>
      <c r="C558" s="157" t="s">
        <v>1610</v>
      </c>
      <c r="D558" s="173"/>
      <c r="E558" s="173"/>
      <c r="F558" s="69"/>
      <c r="G558" s="57" t="s">
        <v>651</v>
      </c>
    </row>
    <row r="559" spans="2:7" x14ac:dyDescent="0.25">
      <c r="B559" s="157" t="s">
        <v>1611</v>
      </c>
      <c r="C559" s="157" t="s">
        <v>1612</v>
      </c>
      <c r="D559" s="173"/>
      <c r="E559" s="173"/>
      <c r="F559" s="69"/>
      <c r="G559" s="57" t="s">
        <v>651</v>
      </c>
    </row>
    <row r="560" spans="2:7" x14ac:dyDescent="0.25">
      <c r="B560" s="157" t="s">
        <v>1613</v>
      </c>
      <c r="C560" s="157" t="s">
        <v>1614</v>
      </c>
      <c r="D560" s="173"/>
      <c r="E560" s="173"/>
      <c r="F560" s="69"/>
      <c r="G560" s="57" t="s">
        <v>651</v>
      </c>
    </row>
    <row r="561" spans="2:7" x14ac:dyDescent="0.25">
      <c r="B561" s="157" t="s">
        <v>1615</v>
      </c>
      <c r="C561" s="157" t="s">
        <v>1616</v>
      </c>
      <c r="D561" s="173"/>
      <c r="E561" s="173"/>
      <c r="F561" s="69"/>
      <c r="G561" s="57" t="s">
        <v>651</v>
      </c>
    </row>
    <row r="562" spans="2:7" x14ac:dyDescent="0.25">
      <c r="B562" s="157" t="s">
        <v>1617</v>
      </c>
      <c r="C562" s="157" t="s">
        <v>1618</v>
      </c>
      <c r="D562" s="173"/>
      <c r="E562" s="173"/>
      <c r="F562" s="69"/>
      <c r="G562" s="57" t="s">
        <v>651</v>
      </c>
    </row>
    <row r="563" spans="2:7" x14ac:dyDescent="0.25">
      <c r="B563" s="157" t="s">
        <v>1619</v>
      </c>
      <c r="C563" s="157" t="s">
        <v>1620</v>
      </c>
      <c r="D563" s="173"/>
      <c r="E563" s="173"/>
      <c r="F563" s="69"/>
      <c r="G563" s="57" t="s">
        <v>651</v>
      </c>
    </row>
    <row r="564" spans="2:7" x14ac:dyDescent="0.25">
      <c r="B564" s="157" t="s">
        <v>1621</v>
      </c>
      <c r="C564" s="157" t="s">
        <v>1622</v>
      </c>
      <c r="D564" s="173"/>
      <c r="E564" s="173"/>
      <c r="F564" s="69"/>
      <c r="G564" s="57" t="s">
        <v>651</v>
      </c>
    </row>
    <row r="565" spans="2:7" x14ac:dyDescent="0.25">
      <c r="B565" s="157" t="s">
        <v>1623</v>
      </c>
      <c r="C565" s="157" t="s">
        <v>1624</v>
      </c>
      <c r="D565" s="173"/>
      <c r="E565" s="173"/>
      <c r="F565" s="69"/>
      <c r="G565" s="57" t="s">
        <v>651</v>
      </c>
    </row>
    <row r="566" spans="2:7" ht="26.25" x14ac:dyDescent="0.25">
      <c r="B566" s="157" t="s">
        <v>1625</v>
      </c>
      <c r="C566" s="157" t="s">
        <v>1626</v>
      </c>
      <c r="D566" s="173"/>
      <c r="E566" s="173"/>
      <c r="F566" s="69"/>
      <c r="G566" s="57" t="s">
        <v>651</v>
      </c>
    </row>
    <row r="567" spans="2:7" ht="26.25" x14ac:dyDescent="0.25">
      <c r="B567" s="157" t="s">
        <v>1627</v>
      </c>
      <c r="C567" s="157" t="s">
        <v>1628</v>
      </c>
      <c r="D567" s="173"/>
      <c r="E567" s="173"/>
      <c r="F567" s="69"/>
      <c r="G567" s="57" t="s">
        <v>651</v>
      </c>
    </row>
    <row r="568" spans="2:7" ht="26.25" x14ac:dyDescent="0.25">
      <c r="B568" s="157" t="s">
        <v>1629</v>
      </c>
      <c r="C568" s="157" t="s">
        <v>1630</v>
      </c>
      <c r="D568" s="173"/>
      <c r="E568" s="173"/>
      <c r="F568" s="69"/>
      <c r="G568" s="57" t="s">
        <v>651</v>
      </c>
    </row>
    <row r="569" spans="2:7" x14ac:dyDescent="0.25">
      <c r="B569" s="157" t="s">
        <v>1631</v>
      </c>
      <c r="C569" s="157" t="s">
        <v>1632</v>
      </c>
      <c r="D569" s="173"/>
      <c r="E569" s="173"/>
      <c r="F569" s="69"/>
      <c r="G569" s="57" t="s">
        <v>651</v>
      </c>
    </row>
    <row r="570" spans="2:7" x14ac:dyDescent="0.25">
      <c r="B570" s="157" t="s">
        <v>1633</v>
      </c>
      <c r="C570" s="157" t="s">
        <v>1634</v>
      </c>
      <c r="D570" s="173"/>
      <c r="E570" s="173"/>
      <c r="F570" s="69"/>
      <c r="G570" s="57" t="s">
        <v>651</v>
      </c>
    </row>
    <row r="571" spans="2:7" ht="26.25" x14ac:dyDescent="0.25">
      <c r="B571" s="157" t="s">
        <v>1635</v>
      </c>
      <c r="C571" s="157" t="s">
        <v>1636</v>
      </c>
      <c r="D571" s="173"/>
      <c r="E571" s="173"/>
      <c r="F571" s="69"/>
      <c r="G571" s="57" t="s">
        <v>651</v>
      </c>
    </row>
    <row r="572" spans="2:7" x14ac:dyDescent="0.25">
      <c r="B572" s="157" t="s">
        <v>1637</v>
      </c>
      <c r="C572" s="157" t="s">
        <v>1638</v>
      </c>
      <c r="D572" s="173"/>
      <c r="E572" s="173"/>
      <c r="F572" s="69"/>
      <c r="G572" s="57" t="s">
        <v>651</v>
      </c>
    </row>
    <row r="573" spans="2:7" ht="26.25" x14ac:dyDescent="0.25">
      <c r="B573" s="157" t="s">
        <v>1639</v>
      </c>
      <c r="C573" s="157" t="s">
        <v>1640</v>
      </c>
      <c r="D573" s="173"/>
      <c r="E573" s="173"/>
      <c r="F573" s="69"/>
      <c r="G573" s="57" t="s">
        <v>651</v>
      </c>
    </row>
    <row r="574" spans="2:7" ht="26.25" x14ac:dyDescent="0.25">
      <c r="B574" s="157" t="s">
        <v>1641</v>
      </c>
      <c r="C574" s="157" t="s">
        <v>1642</v>
      </c>
      <c r="D574" s="173"/>
      <c r="E574" s="173"/>
      <c r="F574" s="69"/>
      <c r="G574" s="57" t="s">
        <v>651</v>
      </c>
    </row>
    <row r="575" spans="2:7" x14ac:dyDescent="0.25">
      <c r="B575" s="157" t="s">
        <v>1643</v>
      </c>
      <c r="C575" s="157" t="s">
        <v>490</v>
      </c>
      <c r="D575" s="173"/>
      <c r="E575" s="173"/>
      <c r="F575" s="69"/>
      <c r="G575" s="57" t="s">
        <v>651</v>
      </c>
    </row>
    <row r="576" spans="2:7" x14ac:dyDescent="0.25">
      <c r="B576" s="157" t="s">
        <v>1644</v>
      </c>
      <c r="C576" s="157" t="s">
        <v>492</v>
      </c>
      <c r="D576" s="173"/>
      <c r="E576" s="173"/>
      <c r="F576" s="69"/>
      <c r="G576" s="57" t="s">
        <v>651</v>
      </c>
    </row>
    <row r="577" spans="2:7" x14ac:dyDescent="0.25">
      <c r="B577" s="157" t="s">
        <v>1645</v>
      </c>
      <c r="C577" s="157" t="s">
        <v>494</v>
      </c>
      <c r="D577" s="173"/>
      <c r="E577" s="173"/>
      <c r="F577" s="69"/>
      <c r="G577" s="57" t="s">
        <v>651</v>
      </c>
    </row>
    <row r="578" spans="2:7" x14ac:dyDescent="0.25">
      <c r="B578" s="157" t="s">
        <v>1646</v>
      </c>
      <c r="C578" s="157" t="s">
        <v>496</v>
      </c>
      <c r="D578" s="173"/>
      <c r="E578" s="173"/>
      <c r="F578" s="69"/>
      <c r="G578" s="57" t="s">
        <v>651</v>
      </c>
    </row>
    <row r="579" spans="2:7" ht="26.25" x14ac:dyDescent="0.25">
      <c r="B579" s="157" t="s">
        <v>1647</v>
      </c>
      <c r="C579" s="157" t="s">
        <v>1648</v>
      </c>
      <c r="D579" s="173"/>
      <c r="E579" s="173"/>
      <c r="F579" s="69"/>
      <c r="G579" s="57" t="s">
        <v>651</v>
      </c>
    </row>
    <row r="580" spans="2:7" x14ac:dyDescent="0.25">
      <c r="B580" s="157" t="s">
        <v>1649</v>
      </c>
      <c r="C580" s="157" t="s">
        <v>1650</v>
      </c>
      <c r="D580" s="173"/>
      <c r="E580" s="173"/>
      <c r="F580" s="69"/>
      <c r="G580" s="57" t="s">
        <v>651</v>
      </c>
    </row>
    <row r="581" spans="2:7" x14ac:dyDescent="0.25">
      <c r="B581" s="157" t="s">
        <v>1651</v>
      </c>
      <c r="C581" s="157" t="s">
        <v>1652</v>
      </c>
      <c r="D581" s="173"/>
      <c r="E581" s="173"/>
      <c r="F581" s="69"/>
      <c r="G581" s="57" t="s">
        <v>651</v>
      </c>
    </row>
    <row r="582" spans="2:7" x14ac:dyDescent="0.25">
      <c r="B582" s="157" t="s">
        <v>1653</v>
      </c>
      <c r="C582" s="157" t="s">
        <v>502</v>
      </c>
      <c r="D582" s="173"/>
      <c r="E582" s="173"/>
      <c r="F582" s="69"/>
      <c r="G582" s="57" t="s">
        <v>651</v>
      </c>
    </row>
    <row r="583" spans="2:7" x14ac:dyDescent="0.25">
      <c r="B583" s="157" t="s">
        <v>1654</v>
      </c>
      <c r="C583" s="157" t="s">
        <v>1655</v>
      </c>
      <c r="D583" s="173"/>
      <c r="E583" s="173"/>
      <c r="F583" s="69"/>
      <c r="G583" s="57" t="s">
        <v>651</v>
      </c>
    </row>
    <row r="584" spans="2:7" ht="26.25" x14ac:dyDescent="0.25">
      <c r="B584" s="157" t="s">
        <v>1656</v>
      </c>
      <c r="C584" s="157" t="s">
        <v>1657</v>
      </c>
      <c r="D584" s="173"/>
      <c r="E584" s="173"/>
      <c r="F584" s="69"/>
      <c r="G584" s="57" t="s">
        <v>651</v>
      </c>
    </row>
    <row r="585" spans="2:7" ht="26.25" x14ac:dyDescent="0.25">
      <c r="B585" s="157" t="s">
        <v>1658</v>
      </c>
      <c r="C585" s="157" t="s">
        <v>1659</v>
      </c>
      <c r="D585" s="173"/>
      <c r="E585" s="173"/>
      <c r="F585" s="69"/>
      <c r="G585" s="57" t="s">
        <v>651</v>
      </c>
    </row>
    <row r="586" spans="2:7" x14ac:dyDescent="0.25">
      <c r="B586" s="157" t="s">
        <v>1660</v>
      </c>
      <c r="C586" s="157" t="s">
        <v>1661</v>
      </c>
      <c r="D586" s="173"/>
      <c r="E586" s="173"/>
      <c r="F586" s="69"/>
      <c r="G586" s="57" t="s">
        <v>651</v>
      </c>
    </row>
    <row r="587" spans="2:7" x14ac:dyDescent="0.25">
      <c r="B587" s="157" t="s">
        <v>1662</v>
      </c>
      <c r="C587" s="157" t="s">
        <v>504</v>
      </c>
      <c r="D587" s="173"/>
      <c r="E587" s="173"/>
      <c r="F587" s="69"/>
      <c r="G587" s="57" t="s">
        <v>651</v>
      </c>
    </row>
    <row r="588" spans="2:7" ht="26.25" x14ac:dyDescent="0.25">
      <c r="B588" s="157" t="s">
        <v>1663</v>
      </c>
      <c r="C588" s="157" t="s">
        <v>1664</v>
      </c>
      <c r="D588" s="173"/>
      <c r="E588" s="173"/>
      <c r="F588" s="69"/>
      <c r="G588" s="57" t="s">
        <v>651</v>
      </c>
    </row>
    <row r="589" spans="2:7" ht="26.25" x14ac:dyDescent="0.25">
      <c r="B589" s="157" t="s">
        <v>1665</v>
      </c>
      <c r="C589" s="157" t="s">
        <v>1666</v>
      </c>
      <c r="D589" s="173"/>
      <c r="E589" s="173"/>
      <c r="F589" s="69"/>
      <c r="G589" s="57" t="s">
        <v>651</v>
      </c>
    </row>
    <row r="590" spans="2:7" ht="26.25" x14ac:dyDescent="0.25">
      <c r="B590" s="157" t="s">
        <v>1667</v>
      </c>
      <c r="C590" s="157" t="s">
        <v>1668</v>
      </c>
      <c r="D590" s="173"/>
      <c r="E590" s="173"/>
      <c r="F590" s="69"/>
      <c r="G590" s="57" t="s">
        <v>651</v>
      </c>
    </row>
    <row r="591" spans="2:7" x14ac:dyDescent="0.25">
      <c r="B591" s="157" t="s">
        <v>1669</v>
      </c>
      <c r="C591" s="157" t="s">
        <v>1670</v>
      </c>
      <c r="D591" s="173"/>
      <c r="E591" s="173"/>
      <c r="F591" s="69"/>
      <c r="G591" s="57" t="s">
        <v>651</v>
      </c>
    </row>
    <row r="592" spans="2:7" x14ac:dyDescent="0.25">
      <c r="B592" s="157" t="s">
        <v>1671</v>
      </c>
      <c r="C592" s="157" t="s">
        <v>636</v>
      </c>
      <c r="D592" s="173"/>
      <c r="E592" s="173"/>
      <c r="F592" s="69"/>
      <c r="G592" s="57" t="s">
        <v>651</v>
      </c>
    </row>
    <row r="593" spans="2:7" x14ac:dyDescent="0.25">
      <c r="B593" s="157" t="s">
        <v>1672</v>
      </c>
      <c r="C593" s="157" t="s">
        <v>1673</v>
      </c>
      <c r="D593" s="173"/>
      <c r="E593" s="173"/>
      <c r="F593" s="69"/>
      <c r="G593" s="57" t="s">
        <v>651</v>
      </c>
    </row>
    <row r="594" spans="2:7" x14ac:dyDescent="0.25">
      <c r="B594" s="157" t="s">
        <v>1674</v>
      </c>
      <c r="C594" s="157" t="s">
        <v>640</v>
      </c>
      <c r="D594" s="173"/>
      <c r="E594" s="173"/>
      <c r="F594" s="69"/>
      <c r="G594" s="57" t="s">
        <v>651</v>
      </c>
    </row>
    <row r="595" spans="2:7" x14ac:dyDescent="0.25">
      <c r="B595" s="157" t="s">
        <v>1675</v>
      </c>
      <c r="C595" s="157" t="s">
        <v>1676</v>
      </c>
      <c r="D595" s="173"/>
      <c r="E595" s="173"/>
      <c r="F595" s="69"/>
      <c r="G595" s="57" t="s">
        <v>651</v>
      </c>
    </row>
    <row r="596" spans="2:7" x14ac:dyDescent="0.25">
      <c r="B596" s="157" t="s">
        <v>1677</v>
      </c>
      <c r="C596" s="157" t="s">
        <v>644</v>
      </c>
      <c r="D596" s="173"/>
      <c r="E596" s="173"/>
      <c r="F596" s="69"/>
      <c r="G596" s="57" t="s">
        <v>651</v>
      </c>
    </row>
    <row r="597" spans="2:7" x14ac:dyDescent="0.25">
      <c r="B597" s="157" t="s">
        <v>1678</v>
      </c>
      <c r="C597" s="157" t="s">
        <v>1679</v>
      </c>
      <c r="D597" s="173"/>
      <c r="E597" s="173"/>
      <c r="F597" s="69"/>
      <c r="G597" s="57" t="s">
        <v>651</v>
      </c>
    </row>
    <row r="598" spans="2:7" x14ac:dyDescent="0.25">
      <c r="B598" s="157" t="s">
        <v>1680</v>
      </c>
      <c r="C598" s="157" t="s">
        <v>1681</v>
      </c>
      <c r="D598" s="173"/>
      <c r="E598" s="173"/>
      <c r="F598" s="69"/>
      <c r="G598" s="57" t="s">
        <v>651</v>
      </c>
    </row>
    <row r="599" spans="2:7" x14ac:dyDescent="0.25">
      <c r="B599" s="157" t="s">
        <v>1682</v>
      </c>
      <c r="C599" s="157" t="s">
        <v>1683</v>
      </c>
      <c r="D599" s="173"/>
      <c r="E599" s="173"/>
      <c r="F599" s="69"/>
      <c r="G599" s="57" t="s">
        <v>651</v>
      </c>
    </row>
    <row r="600" spans="2:7" ht="26.25" x14ac:dyDescent="0.25">
      <c r="B600" s="157" t="s">
        <v>1684</v>
      </c>
      <c r="C600" s="157" t="s">
        <v>1685</v>
      </c>
      <c r="D600" s="173"/>
      <c r="E600" s="173"/>
      <c r="F600" s="69"/>
      <c r="G600" s="57" t="s">
        <v>651</v>
      </c>
    </row>
    <row r="601" spans="2:7" x14ac:dyDescent="0.25">
      <c r="B601" s="157" t="s">
        <v>1686</v>
      </c>
      <c r="C601" s="157" t="s">
        <v>1687</v>
      </c>
      <c r="D601" s="173"/>
      <c r="E601" s="173"/>
      <c r="F601" s="69"/>
      <c r="G601" s="57" t="s">
        <v>651</v>
      </c>
    </row>
    <row r="602" spans="2:7" x14ac:dyDescent="0.25">
      <c r="B602" s="157" t="s">
        <v>1688</v>
      </c>
      <c r="C602" s="157" t="s">
        <v>1689</v>
      </c>
      <c r="D602" s="173"/>
      <c r="E602" s="173"/>
      <c r="F602" s="69"/>
      <c r="G602" s="57" t="s">
        <v>651</v>
      </c>
    </row>
    <row r="603" spans="2:7" x14ac:dyDescent="0.25">
      <c r="B603" s="157" t="s">
        <v>1690</v>
      </c>
      <c r="C603" s="157" t="s">
        <v>1691</v>
      </c>
      <c r="D603" s="173"/>
      <c r="E603" s="173"/>
      <c r="F603" s="69"/>
      <c r="G603" s="57" t="s">
        <v>651</v>
      </c>
    </row>
    <row r="604" spans="2:7" x14ac:dyDescent="0.25">
      <c r="B604" s="157" t="s">
        <v>1692</v>
      </c>
      <c r="C604" s="157" t="s">
        <v>1691</v>
      </c>
      <c r="D604" s="173"/>
      <c r="E604" s="173"/>
      <c r="F604" s="69"/>
      <c r="G604" s="57" t="s">
        <v>651</v>
      </c>
    </row>
    <row r="605" spans="2:7" x14ac:dyDescent="0.25">
      <c r="B605" s="157" t="s">
        <v>1693</v>
      </c>
      <c r="C605" s="157" t="s">
        <v>1694</v>
      </c>
      <c r="D605" s="173"/>
      <c r="E605" s="173"/>
      <c r="F605" s="69"/>
      <c r="G605" s="57" t="s">
        <v>651</v>
      </c>
    </row>
    <row r="606" spans="2:7" ht="26.25" x14ac:dyDescent="0.25">
      <c r="B606" s="157" t="s">
        <v>1695</v>
      </c>
      <c r="C606" s="157" t="s">
        <v>1696</v>
      </c>
      <c r="D606" s="173"/>
      <c r="E606" s="173"/>
      <c r="F606" s="69"/>
      <c r="G606" s="57" t="s">
        <v>651</v>
      </c>
    </row>
    <row r="607" spans="2:7" ht="26.25" x14ac:dyDescent="0.25">
      <c r="B607" s="157" t="s">
        <v>1697</v>
      </c>
      <c r="C607" s="157" t="s">
        <v>1698</v>
      </c>
      <c r="D607" s="173"/>
      <c r="E607" s="173"/>
      <c r="F607" s="69"/>
      <c r="G607" s="57" t="s">
        <v>651</v>
      </c>
    </row>
    <row r="608" spans="2:7" ht="26.25" x14ac:dyDescent="0.25">
      <c r="B608" s="157" t="s">
        <v>1699</v>
      </c>
      <c r="C608" s="157" t="s">
        <v>1700</v>
      </c>
      <c r="D608" s="173"/>
      <c r="E608" s="173"/>
      <c r="F608" s="69"/>
      <c r="G608" s="57" t="s">
        <v>651</v>
      </c>
    </row>
    <row r="609" spans="2:7" ht="26.25" x14ac:dyDescent="0.25">
      <c r="B609" s="157" t="s">
        <v>1701</v>
      </c>
      <c r="C609" s="157" t="s">
        <v>1702</v>
      </c>
      <c r="D609" s="173"/>
      <c r="E609" s="173"/>
      <c r="F609" s="69"/>
      <c r="G609" s="57" t="s">
        <v>651</v>
      </c>
    </row>
    <row r="610" spans="2:7" ht="26.25" x14ac:dyDescent="0.25">
      <c r="B610" s="157" t="s">
        <v>1703</v>
      </c>
      <c r="C610" s="157" t="s">
        <v>1702</v>
      </c>
      <c r="D610" s="173"/>
      <c r="E610" s="173"/>
      <c r="F610" s="69"/>
      <c r="G610" s="57" t="s">
        <v>651</v>
      </c>
    </row>
    <row r="611" spans="2:7" x14ac:dyDescent="0.25">
      <c r="B611" s="157" t="s">
        <v>1704</v>
      </c>
      <c r="C611" s="157" t="s">
        <v>1705</v>
      </c>
      <c r="D611" s="173"/>
      <c r="E611" s="173"/>
      <c r="F611" s="69"/>
      <c r="G611" s="57" t="s">
        <v>651</v>
      </c>
    </row>
    <row r="612" spans="2:7" x14ac:dyDescent="0.25">
      <c r="B612" s="157" t="s">
        <v>1706</v>
      </c>
      <c r="C612" s="157" t="s">
        <v>1707</v>
      </c>
      <c r="D612" s="173"/>
      <c r="E612" s="173"/>
      <c r="F612" s="69"/>
      <c r="G612" s="57" t="s">
        <v>651</v>
      </c>
    </row>
    <row r="613" spans="2:7" x14ac:dyDescent="0.25">
      <c r="B613" s="157" t="s">
        <v>1708</v>
      </c>
      <c r="C613" s="157" t="s">
        <v>2107</v>
      </c>
      <c r="D613" s="173"/>
      <c r="E613" s="173"/>
      <c r="F613" s="69"/>
      <c r="G613" s="57" t="s">
        <v>651</v>
      </c>
    </row>
    <row r="614" spans="2:7" x14ac:dyDescent="0.25">
      <c r="B614" s="157" t="s">
        <v>1709</v>
      </c>
      <c r="C614" s="157" t="s">
        <v>1710</v>
      </c>
      <c r="D614" s="173"/>
      <c r="E614" s="173"/>
      <c r="F614" s="69"/>
      <c r="G614" s="57" t="s">
        <v>651</v>
      </c>
    </row>
    <row r="615" spans="2:7" x14ac:dyDescent="0.25">
      <c r="B615" s="157" t="s">
        <v>1711</v>
      </c>
      <c r="C615" s="157" t="s">
        <v>1710</v>
      </c>
      <c r="D615" s="173"/>
      <c r="E615" s="173"/>
      <c r="F615" s="69"/>
      <c r="G615" s="57" t="s">
        <v>651</v>
      </c>
    </row>
    <row r="616" spans="2:7" x14ac:dyDescent="0.25">
      <c r="B616" s="157" t="s">
        <v>1712</v>
      </c>
      <c r="C616" s="157" t="s">
        <v>1713</v>
      </c>
      <c r="D616" s="173"/>
      <c r="E616" s="173"/>
      <c r="F616" s="69"/>
      <c r="G616" s="57" t="s">
        <v>651</v>
      </c>
    </row>
    <row r="617" spans="2:7" x14ac:dyDescent="0.25">
      <c r="B617" s="157" t="s">
        <v>1714</v>
      </c>
      <c r="C617" s="157" t="s">
        <v>1715</v>
      </c>
      <c r="D617" s="173"/>
      <c r="E617" s="173"/>
      <c r="F617" s="69"/>
      <c r="G617" s="57" t="s">
        <v>651</v>
      </c>
    </row>
    <row r="618" spans="2:7" x14ac:dyDescent="0.25">
      <c r="B618" s="157" t="s">
        <v>1716</v>
      </c>
      <c r="C618" s="157" t="s">
        <v>1717</v>
      </c>
      <c r="D618" s="173"/>
      <c r="E618" s="173"/>
      <c r="F618" s="69"/>
      <c r="G618" s="57" t="s">
        <v>651</v>
      </c>
    </row>
    <row r="619" spans="2:7" x14ac:dyDescent="0.25">
      <c r="B619" s="157" t="s">
        <v>1718</v>
      </c>
      <c r="C619" s="157" t="s">
        <v>1719</v>
      </c>
      <c r="D619" s="173"/>
      <c r="E619" s="173"/>
      <c r="F619" s="69"/>
      <c r="G619" s="57" t="s">
        <v>651</v>
      </c>
    </row>
    <row r="620" spans="2:7" x14ac:dyDescent="0.25">
      <c r="B620" s="157" t="s">
        <v>1720</v>
      </c>
      <c r="C620" s="157" t="s">
        <v>1721</v>
      </c>
      <c r="D620" s="173"/>
      <c r="E620" s="173"/>
      <c r="F620" s="69"/>
      <c r="G620" s="57" t="s">
        <v>651</v>
      </c>
    </row>
    <row r="621" spans="2:7" x14ac:dyDescent="0.25">
      <c r="B621" s="157" t="s">
        <v>1722</v>
      </c>
      <c r="C621" s="157" t="s">
        <v>1723</v>
      </c>
      <c r="D621" s="173"/>
      <c r="E621" s="173"/>
      <c r="F621" s="69"/>
      <c r="G621" s="57" t="s">
        <v>651</v>
      </c>
    </row>
    <row r="622" spans="2:7" x14ac:dyDescent="0.25">
      <c r="B622" s="157" t="s">
        <v>1724</v>
      </c>
      <c r="C622" s="157" t="s">
        <v>1710</v>
      </c>
      <c r="D622" s="173"/>
      <c r="E622" s="173"/>
      <c r="F622" s="69"/>
      <c r="G622" s="57" t="s">
        <v>651</v>
      </c>
    </row>
    <row r="623" spans="2:7" x14ac:dyDescent="0.25">
      <c r="B623" s="157" t="s">
        <v>1725</v>
      </c>
      <c r="C623" s="157" t="s">
        <v>1452</v>
      </c>
      <c r="D623" s="173"/>
      <c r="E623" s="173"/>
      <c r="F623" s="69"/>
      <c r="G623" s="57" t="s">
        <v>651</v>
      </c>
    </row>
    <row r="624" spans="2:7" x14ac:dyDescent="0.25">
      <c r="B624" s="157" t="s">
        <v>1726</v>
      </c>
      <c r="C624" s="157" t="s">
        <v>1710</v>
      </c>
      <c r="D624" s="173"/>
      <c r="E624" s="173"/>
      <c r="F624" s="69"/>
      <c r="G624" s="57" t="s">
        <v>651</v>
      </c>
    </row>
    <row r="625" spans="2:7" ht="26.25" x14ac:dyDescent="0.25">
      <c r="B625" s="157" t="s">
        <v>1727</v>
      </c>
      <c r="C625" s="157" t="s">
        <v>1728</v>
      </c>
      <c r="D625" s="173"/>
      <c r="E625" s="173"/>
      <c r="F625" s="69"/>
      <c r="G625" s="57" t="s">
        <v>651</v>
      </c>
    </row>
    <row r="626" spans="2:7" x14ac:dyDescent="0.25">
      <c r="B626" s="157" t="s">
        <v>1729</v>
      </c>
      <c r="C626" s="157" t="s">
        <v>1730</v>
      </c>
      <c r="D626" s="173"/>
      <c r="E626" s="173"/>
      <c r="F626" s="69"/>
      <c r="G626" s="57" t="s">
        <v>651</v>
      </c>
    </row>
    <row r="627" spans="2:7" x14ac:dyDescent="0.25">
      <c r="B627" s="157" t="s">
        <v>1731</v>
      </c>
      <c r="C627" s="157" t="s">
        <v>1730</v>
      </c>
      <c r="D627" s="173"/>
      <c r="E627" s="173"/>
      <c r="F627" s="69"/>
      <c r="G627" s="57" t="s">
        <v>651</v>
      </c>
    </row>
    <row r="628" spans="2:7" x14ac:dyDescent="0.25">
      <c r="B628" s="157" t="s">
        <v>1732</v>
      </c>
      <c r="C628" s="157" t="s">
        <v>1733</v>
      </c>
      <c r="D628" s="173"/>
      <c r="E628" s="173"/>
      <c r="F628" s="69"/>
      <c r="G628" s="57" t="s">
        <v>651</v>
      </c>
    </row>
    <row r="629" spans="2:7" x14ac:dyDescent="0.25">
      <c r="B629" s="157" t="s">
        <v>1734</v>
      </c>
      <c r="C629" s="157" t="s">
        <v>1735</v>
      </c>
      <c r="D629" s="173"/>
      <c r="E629" s="173"/>
      <c r="F629" s="69"/>
      <c r="G629" s="57" t="s">
        <v>651</v>
      </c>
    </row>
    <row r="630" spans="2:7" x14ac:dyDescent="0.25">
      <c r="B630" s="157" t="s">
        <v>1736</v>
      </c>
      <c r="C630" s="157" t="s">
        <v>1737</v>
      </c>
      <c r="D630" s="173"/>
      <c r="E630" s="173"/>
      <c r="F630" s="69"/>
      <c r="G630" s="57" t="s">
        <v>651</v>
      </c>
    </row>
    <row r="631" spans="2:7" x14ac:dyDescent="0.25">
      <c r="B631" s="157" t="s">
        <v>1738</v>
      </c>
      <c r="C631" s="157" t="s">
        <v>1739</v>
      </c>
      <c r="D631" s="173"/>
      <c r="E631" s="173"/>
      <c r="F631" s="69"/>
      <c r="G631" s="57" t="s">
        <v>651</v>
      </c>
    </row>
    <row r="632" spans="2:7" x14ac:dyDescent="0.25">
      <c r="B632" s="157" t="s">
        <v>1740</v>
      </c>
      <c r="C632" s="157" t="s">
        <v>1741</v>
      </c>
      <c r="D632" s="173"/>
      <c r="E632" s="173"/>
      <c r="F632" s="69"/>
      <c r="G632" s="57" t="s">
        <v>651</v>
      </c>
    </row>
    <row r="633" spans="2:7" x14ac:dyDescent="0.25">
      <c r="B633" s="157" t="s">
        <v>1742</v>
      </c>
      <c r="C633" s="157" t="s">
        <v>1735</v>
      </c>
      <c r="D633" s="173"/>
      <c r="E633" s="173"/>
      <c r="F633" s="69"/>
      <c r="G633" s="57"/>
    </row>
    <row r="634" spans="2:7" x14ac:dyDescent="0.25">
      <c r="B634" s="157" t="s">
        <v>1743</v>
      </c>
      <c r="C634" s="157" t="s">
        <v>1735</v>
      </c>
      <c r="D634" s="174"/>
      <c r="E634" s="174"/>
      <c r="F634" s="69"/>
      <c r="G634" s="57" t="s">
        <v>651</v>
      </c>
    </row>
    <row r="635" spans="2:7" x14ac:dyDescent="0.25">
      <c r="B635" s="157" t="s">
        <v>1744</v>
      </c>
      <c r="C635" s="157" t="s">
        <v>2108</v>
      </c>
      <c r="D635" s="173">
        <v>-5797339.9000000004</v>
      </c>
      <c r="E635" s="173"/>
      <c r="F635" s="69"/>
      <c r="G635" s="57" t="s">
        <v>651</v>
      </c>
    </row>
    <row r="636" spans="2:7" ht="26.25" x14ac:dyDescent="0.25">
      <c r="B636" s="157" t="s">
        <v>1745</v>
      </c>
      <c r="C636" s="157" t="s">
        <v>1746</v>
      </c>
      <c r="D636" s="173">
        <v>5797339.9000000004</v>
      </c>
      <c r="E636" s="173"/>
      <c r="F636" s="69"/>
      <c r="G636" s="57" t="s">
        <v>651</v>
      </c>
    </row>
    <row r="637" spans="2:7" ht="26.25" x14ac:dyDescent="0.25">
      <c r="B637" s="157" t="s">
        <v>1747</v>
      </c>
      <c r="C637" s="157" t="s">
        <v>1748</v>
      </c>
      <c r="D637" s="173">
        <v>1415055.27</v>
      </c>
      <c r="E637" s="173"/>
      <c r="F637" s="69"/>
      <c r="G637" s="57" t="s">
        <v>651</v>
      </c>
    </row>
    <row r="638" spans="2:7" x14ac:dyDescent="0.25">
      <c r="B638" s="157" t="s">
        <v>161</v>
      </c>
      <c r="C638" s="157" t="s">
        <v>162</v>
      </c>
      <c r="D638" s="173">
        <v>4025</v>
      </c>
      <c r="E638" s="173"/>
      <c r="F638" s="69"/>
      <c r="G638" s="57" t="s">
        <v>651</v>
      </c>
    </row>
    <row r="639" spans="2:7" x14ac:dyDescent="0.25">
      <c r="B639" s="157" t="s">
        <v>163</v>
      </c>
      <c r="C639" s="157" t="s">
        <v>164</v>
      </c>
      <c r="D639" s="173">
        <v>2093</v>
      </c>
      <c r="E639" s="173"/>
      <c r="F639" s="69"/>
      <c r="G639" s="57" t="s">
        <v>651</v>
      </c>
    </row>
    <row r="640" spans="2:7" x14ac:dyDescent="0.25">
      <c r="B640" s="157" t="s">
        <v>165</v>
      </c>
      <c r="C640" s="157" t="s">
        <v>166</v>
      </c>
      <c r="D640" s="173">
        <v>21850</v>
      </c>
      <c r="E640" s="173"/>
      <c r="F640" s="69"/>
      <c r="G640" s="57" t="s">
        <v>651</v>
      </c>
    </row>
    <row r="641" spans="2:7" x14ac:dyDescent="0.25">
      <c r="B641" s="157" t="s">
        <v>167</v>
      </c>
      <c r="C641" s="157" t="s">
        <v>168</v>
      </c>
      <c r="D641" s="157">
        <v>862.5</v>
      </c>
      <c r="E641" s="173"/>
      <c r="F641" s="69"/>
      <c r="G641" s="57" t="s">
        <v>651</v>
      </c>
    </row>
    <row r="642" spans="2:7" x14ac:dyDescent="0.25">
      <c r="B642" s="157" t="s">
        <v>169</v>
      </c>
      <c r="C642" s="157" t="s">
        <v>168</v>
      </c>
      <c r="D642" s="157">
        <v>747.5</v>
      </c>
      <c r="E642" s="173"/>
      <c r="F642" s="69"/>
      <c r="G642" s="57" t="s">
        <v>651</v>
      </c>
    </row>
    <row r="643" spans="2:7" x14ac:dyDescent="0.25">
      <c r="B643" s="157" t="s">
        <v>170</v>
      </c>
      <c r="C643" s="157" t="s">
        <v>171</v>
      </c>
      <c r="D643" s="157">
        <v>989</v>
      </c>
      <c r="E643" s="173"/>
      <c r="F643" s="69"/>
      <c r="G643" s="57" t="s">
        <v>651</v>
      </c>
    </row>
    <row r="644" spans="2:7" x14ac:dyDescent="0.25">
      <c r="B644" s="157" t="s">
        <v>172</v>
      </c>
      <c r="C644" s="157" t="s">
        <v>173</v>
      </c>
      <c r="D644" s="173">
        <v>2200</v>
      </c>
      <c r="E644" s="173"/>
      <c r="F644" s="69"/>
      <c r="G644" s="57" t="s">
        <v>651</v>
      </c>
    </row>
    <row r="645" spans="2:7" x14ac:dyDescent="0.25">
      <c r="B645" s="157" t="s">
        <v>174</v>
      </c>
      <c r="C645" s="157" t="s">
        <v>175</v>
      </c>
      <c r="D645" s="173">
        <v>1190</v>
      </c>
      <c r="E645" s="173"/>
      <c r="F645" s="69"/>
      <c r="G645" s="57" t="s">
        <v>651</v>
      </c>
    </row>
    <row r="646" spans="2:7" x14ac:dyDescent="0.25">
      <c r="B646" s="157" t="s">
        <v>176</v>
      </c>
      <c r="C646" s="157" t="s">
        <v>177</v>
      </c>
      <c r="D646" s="173">
        <v>325680</v>
      </c>
      <c r="E646" s="173"/>
      <c r="F646" s="69"/>
      <c r="G646" s="57" t="s">
        <v>651</v>
      </c>
    </row>
    <row r="647" spans="2:7" x14ac:dyDescent="0.25">
      <c r="B647" s="157" t="s">
        <v>178</v>
      </c>
      <c r="C647" s="157" t="s">
        <v>179</v>
      </c>
      <c r="D647" s="173">
        <v>33867.5</v>
      </c>
      <c r="E647" s="173"/>
      <c r="F647" s="69"/>
      <c r="G647" s="57" t="s">
        <v>651</v>
      </c>
    </row>
    <row r="648" spans="2:7" x14ac:dyDescent="0.25">
      <c r="B648" s="157" t="s">
        <v>180</v>
      </c>
      <c r="C648" s="157" t="s">
        <v>181</v>
      </c>
      <c r="D648" s="173">
        <v>106720</v>
      </c>
      <c r="E648" s="173"/>
      <c r="F648" s="69"/>
      <c r="G648" s="57" t="s">
        <v>651</v>
      </c>
    </row>
    <row r="649" spans="2:7" x14ac:dyDescent="0.25">
      <c r="B649" s="157" t="s">
        <v>182</v>
      </c>
      <c r="C649" s="157" t="s">
        <v>183</v>
      </c>
      <c r="D649" s="173">
        <v>135700</v>
      </c>
      <c r="E649" s="173"/>
      <c r="F649" s="69"/>
      <c r="G649" s="57" t="s">
        <v>651</v>
      </c>
    </row>
    <row r="650" spans="2:7" x14ac:dyDescent="0.25">
      <c r="B650" s="157" t="s">
        <v>184</v>
      </c>
      <c r="C650" s="157" t="s">
        <v>185</v>
      </c>
      <c r="D650" s="173">
        <v>231426</v>
      </c>
      <c r="E650" s="173"/>
      <c r="F650" s="69"/>
      <c r="G650" s="57" t="s">
        <v>651</v>
      </c>
    </row>
    <row r="651" spans="2:7" x14ac:dyDescent="0.25">
      <c r="B651" s="157" t="s">
        <v>186</v>
      </c>
      <c r="C651" s="157" t="s">
        <v>187</v>
      </c>
      <c r="D651" s="173">
        <v>3519</v>
      </c>
      <c r="E651" s="173"/>
      <c r="F651" s="69"/>
      <c r="G651" s="57" t="s">
        <v>651</v>
      </c>
    </row>
    <row r="652" spans="2:7" x14ac:dyDescent="0.25">
      <c r="B652" s="157" t="s">
        <v>188</v>
      </c>
      <c r="C652" s="157" t="s">
        <v>189</v>
      </c>
      <c r="D652" s="157">
        <v>800.01</v>
      </c>
      <c r="E652" s="173"/>
      <c r="F652" s="69"/>
      <c r="G652" s="57" t="s">
        <v>651</v>
      </c>
    </row>
    <row r="653" spans="2:7" x14ac:dyDescent="0.25">
      <c r="B653" s="157" t="s">
        <v>190</v>
      </c>
      <c r="C653" s="157" t="s">
        <v>191</v>
      </c>
      <c r="D653" s="173">
        <v>34910.620000000003</v>
      </c>
      <c r="E653" s="173"/>
      <c r="F653" s="69"/>
      <c r="G653" s="57" t="s">
        <v>651</v>
      </c>
    </row>
    <row r="654" spans="2:7" x14ac:dyDescent="0.25">
      <c r="B654" s="157" t="s">
        <v>192</v>
      </c>
      <c r="C654" s="157" t="s">
        <v>193</v>
      </c>
      <c r="D654" s="173">
        <v>22527.47</v>
      </c>
      <c r="E654" s="173"/>
      <c r="F654" s="69"/>
      <c r="G654" s="57" t="s">
        <v>651</v>
      </c>
    </row>
    <row r="655" spans="2:7" x14ac:dyDescent="0.25">
      <c r="B655" s="157" t="s">
        <v>194</v>
      </c>
      <c r="C655" s="157" t="s">
        <v>195</v>
      </c>
      <c r="D655" s="173">
        <v>8669.93</v>
      </c>
      <c r="E655" s="173"/>
      <c r="F655" s="69"/>
      <c r="G655" s="57" t="s">
        <v>651</v>
      </c>
    </row>
    <row r="656" spans="2:7" x14ac:dyDescent="0.25">
      <c r="B656" s="157" t="s">
        <v>196</v>
      </c>
      <c r="C656" s="157" t="s">
        <v>197</v>
      </c>
      <c r="D656" s="173">
        <v>12488.43</v>
      </c>
      <c r="E656" s="173"/>
      <c r="F656" s="69"/>
      <c r="G656" s="57" t="s">
        <v>651</v>
      </c>
    </row>
    <row r="657" spans="2:7" x14ac:dyDescent="0.25">
      <c r="B657" s="157" t="s">
        <v>198</v>
      </c>
      <c r="C657" s="157" t="s">
        <v>199</v>
      </c>
      <c r="D657" s="173">
        <v>76072.5</v>
      </c>
      <c r="E657" s="173"/>
      <c r="F657" s="69"/>
      <c r="G657" s="57" t="s">
        <v>651</v>
      </c>
    </row>
    <row r="658" spans="2:7" x14ac:dyDescent="0.25">
      <c r="B658" s="157" t="s">
        <v>200</v>
      </c>
      <c r="C658" s="157" t="s">
        <v>201</v>
      </c>
      <c r="D658" s="173">
        <v>8768.7800000000007</v>
      </c>
      <c r="E658" s="173"/>
      <c r="F658" s="69"/>
      <c r="G658" s="57" t="s">
        <v>651</v>
      </c>
    </row>
    <row r="659" spans="2:7" x14ac:dyDescent="0.25">
      <c r="B659" s="157" t="s">
        <v>202</v>
      </c>
      <c r="C659" s="157" t="s">
        <v>203</v>
      </c>
      <c r="D659" s="173">
        <v>1753.37</v>
      </c>
      <c r="E659" s="173"/>
      <c r="F659" s="69"/>
      <c r="G659" s="57" t="s">
        <v>651</v>
      </c>
    </row>
    <row r="660" spans="2:7" x14ac:dyDescent="0.25">
      <c r="B660" s="157" t="s">
        <v>204</v>
      </c>
      <c r="C660" s="157" t="s">
        <v>205</v>
      </c>
      <c r="D660" s="173">
        <v>4094.9</v>
      </c>
      <c r="E660" s="173"/>
      <c r="F660" s="69"/>
      <c r="G660" s="57" t="s">
        <v>651</v>
      </c>
    </row>
    <row r="661" spans="2:7" x14ac:dyDescent="0.25">
      <c r="B661" s="157" t="s">
        <v>206</v>
      </c>
      <c r="C661" s="157" t="s">
        <v>207</v>
      </c>
      <c r="D661" s="173">
        <v>6046.82</v>
      </c>
      <c r="E661" s="173"/>
      <c r="F661" s="69"/>
      <c r="G661" s="57" t="s">
        <v>651</v>
      </c>
    </row>
    <row r="662" spans="2:7" x14ac:dyDescent="0.25">
      <c r="B662" s="157" t="s">
        <v>208</v>
      </c>
      <c r="C662" s="157" t="s">
        <v>209</v>
      </c>
      <c r="D662" s="173">
        <v>6046.82</v>
      </c>
      <c r="E662" s="173"/>
      <c r="F662" s="69"/>
      <c r="G662" s="57" t="s">
        <v>651</v>
      </c>
    </row>
    <row r="663" spans="2:7" x14ac:dyDescent="0.25">
      <c r="B663" s="157" t="s">
        <v>210</v>
      </c>
      <c r="C663" s="157" t="s">
        <v>211</v>
      </c>
      <c r="D663" s="173">
        <v>1197.99</v>
      </c>
      <c r="E663" s="173"/>
      <c r="F663" s="69"/>
      <c r="G663" s="57" t="s">
        <v>651</v>
      </c>
    </row>
    <row r="664" spans="2:7" x14ac:dyDescent="0.25">
      <c r="B664" s="157" t="s">
        <v>212</v>
      </c>
      <c r="C664" s="157" t="s">
        <v>213</v>
      </c>
      <c r="D664" s="173">
        <v>6693</v>
      </c>
      <c r="E664" s="173"/>
      <c r="F664" s="69"/>
      <c r="G664" s="57" t="s">
        <v>651</v>
      </c>
    </row>
    <row r="665" spans="2:7" x14ac:dyDescent="0.25">
      <c r="B665" s="157" t="s">
        <v>214</v>
      </c>
      <c r="C665" s="157" t="s">
        <v>215</v>
      </c>
      <c r="D665" s="173">
        <v>12660.34</v>
      </c>
      <c r="E665" s="173"/>
      <c r="F665" s="69"/>
      <c r="G665" s="57" t="s">
        <v>651</v>
      </c>
    </row>
    <row r="666" spans="2:7" x14ac:dyDescent="0.25">
      <c r="B666" s="157" t="s">
        <v>216</v>
      </c>
      <c r="C666" s="157" t="s">
        <v>217</v>
      </c>
      <c r="D666" s="173">
        <v>10113.379999999999</v>
      </c>
      <c r="E666" s="173"/>
      <c r="F666" s="69"/>
      <c r="G666" s="57" t="s">
        <v>651</v>
      </c>
    </row>
    <row r="667" spans="2:7" x14ac:dyDescent="0.25">
      <c r="B667" s="157" t="s">
        <v>218</v>
      </c>
      <c r="C667" s="157" t="s">
        <v>219</v>
      </c>
      <c r="D667" s="173">
        <v>6223.56</v>
      </c>
      <c r="E667" s="173"/>
      <c r="F667" s="69"/>
      <c r="G667" s="57" t="s">
        <v>651</v>
      </c>
    </row>
    <row r="668" spans="2:7" x14ac:dyDescent="0.25">
      <c r="B668" s="157" t="s">
        <v>220</v>
      </c>
      <c r="C668" s="157" t="s">
        <v>221</v>
      </c>
      <c r="D668" s="173">
        <v>2333.75</v>
      </c>
      <c r="E668" s="173"/>
      <c r="F668" s="69"/>
      <c r="G668" s="57" t="s">
        <v>651</v>
      </c>
    </row>
    <row r="669" spans="2:7" x14ac:dyDescent="0.25">
      <c r="B669" s="157" t="s">
        <v>222</v>
      </c>
      <c r="C669" s="157" t="s">
        <v>223</v>
      </c>
      <c r="D669" s="173">
        <v>3077.56</v>
      </c>
      <c r="E669" s="173"/>
      <c r="F669" s="69"/>
      <c r="G669" s="57" t="s">
        <v>651</v>
      </c>
    </row>
    <row r="670" spans="2:7" x14ac:dyDescent="0.25">
      <c r="B670" s="157" t="s">
        <v>224</v>
      </c>
      <c r="C670" s="157" t="s">
        <v>225</v>
      </c>
      <c r="D670" s="157">
        <v>724.98</v>
      </c>
      <c r="E670" s="173"/>
      <c r="F670" s="69"/>
      <c r="G670" s="57" t="s">
        <v>651</v>
      </c>
    </row>
    <row r="671" spans="2:7" x14ac:dyDescent="0.25">
      <c r="B671" s="157" t="s">
        <v>226</v>
      </c>
      <c r="C671" s="157" t="s">
        <v>227</v>
      </c>
      <c r="D671" s="173">
        <v>2068.2199999999998</v>
      </c>
      <c r="E671" s="173"/>
      <c r="F671" s="69"/>
      <c r="G671" s="57" t="s">
        <v>651</v>
      </c>
    </row>
    <row r="672" spans="2:7" x14ac:dyDescent="0.25">
      <c r="B672" s="157" t="s">
        <v>228</v>
      </c>
      <c r="C672" s="157" t="s">
        <v>229</v>
      </c>
      <c r="D672" s="157">
        <v>689.17</v>
      </c>
      <c r="E672" s="173"/>
      <c r="F672" s="69"/>
      <c r="G672" s="57" t="s">
        <v>651</v>
      </c>
    </row>
    <row r="673" spans="2:7" x14ac:dyDescent="0.25">
      <c r="B673" s="157" t="s">
        <v>230</v>
      </c>
      <c r="C673" s="157" t="s">
        <v>231</v>
      </c>
      <c r="D673" s="157">
        <v>874</v>
      </c>
      <c r="E673" s="173"/>
      <c r="F673" s="69"/>
      <c r="G673" s="57" t="s">
        <v>651</v>
      </c>
    </row>
    <row r="674" spans="2:7" x14ac:dyDescent="0.25">
      <c r="B674" s="157" t="s">
        <v>232</v>
      </c>
      <c r="C674" s="157" t="s">
        <v>233</v>
      </c>
      <c r="D674" s="173">
        <v>2913.1</v>
      </c>
      <c r="E674" s="173"/>
      <c r="F674" s="69"/>
      <c r="G674" s="57" t="s">
        <v>651</v>
      </c>
    </row>
    <row r="675" spans="2:7" x14ac:dyDescent="0.25">
      <c r="B675" s="157" t="s">
        <v>234</v>
      </c>
      <c r="C675" s="157" t="s">
        <v>235</v>
      </c>
      <c r="D675" s="173">
        <v>35544.44</v>
      </c>
      <c r="E675" s="173"/>
      <c r="F675" s="69"/>
      <c r="G675" s="57" t="s">
        <v>651</v>
      </c>
    </row>
    <row r="676" spans="2:7" x14ac:dyDescent="0.25">
      <c r="B676" s="157" t="s">
        <v>236</v>
      </c>
      <c r="C676" s="157" t="s">
        <v>237</v>
      </c>
      <c r="D676" s="173">
        <v>42281.98</v>
      </c>
      <c r="E676" s="173"/>
      <c r="F676" s="69"/>
      <c r="G676" s="57" t="s">
        <v>651</v>
      </c>
    </row>
    <row r="677" spans="2:7" x14ac:dyDescent="0.25">
      <c r="B677" s="157" t="s">
        <v>238</v>
      </c>
      <c r="C677" s="157" t="s">
        <v>239</v>
      </c>
      <c r="D677" s="173">
        <v>2758.71</v>
      </c>
      <c r="E677" s="173"/>
      <c r="F677" s="69"/>
      <c r="G677" s="57" t="s">
        <v>651</v>
      </c>
    </row>
    <row r="678" spans="2:7" x14ac:dyDescent="0.25">
      <c r="B678" s="157" t="s">
        <v>240</v>
      </c>
      <c r="C678" s="157" t="s">
        <v>241</v>
      </c>
      <c r="D678" s="173">
        <v>27875.27</v>
      </c>
      <c r="E678" s="173"/>
      <c r="F678" s="69"/>
      <c r="G678" s="57" t="s">
        <v>651</v>
      </c>
    </row>
    <row r="679" spans="2:7" x14ac:dyDescent="0.25">
      <c r="B679" s="157" t="s">
        <v>242</v>
      </c>
      <c r="C679" s="157" t="s">
        <v>243</v>
      </c>
      <c r="D679" s="173">
        <v>9341.16</v>
      </c>
      <c r="E679" s="173"/>
      <c r="F679" s="69"/>
      <c r="G679" s="57" t="s">
        <v>651</v>
      </c>
    </row>
    <row r="680" spans="2:7" x14ac:dyDescent="0.25">
      <c r="B680" s="157" t="s">
        <v>244</v>
      </c>
      <c r="C680" s="157" t="s">
        <v>245</v>
      </c>
      <c r="D680" s="173">
        <v>12438.16</v>
      </c>
      <c r="E680" s="173"/>
      <c r="F680" s="69"/>
      <c r="G680" s="57" t="s">
        <v>651</v>
      </c>
    </row>
    <row r="681" spans="2:7" x14ac:dyDescent="0.25">
      <c r="B681" s="157" t="s">
        <v>246</v>
      </c>
      <c r="C681" s="157" t="s">
        <v>247</v>
      </c>
      <c r="D681" s="173">
        <v>3956.04</v>
      </c>
      <c r="E681" s="173"/>
      <c r="F681" s="69"/>
      <c r="G681" s="57" t="s">
        <v>651</v>
      </c>
    </row>
    <row r="682" spans="2:7" x14ac:dyDescent="0.25">
      <c r="B682" s="157" t="s">
        <v>248</v>
      </c>
      <c r="C682" s="157" t="s">
        <v>249</v>
      </c>
      <c r="D682" s="173">
        <v>2357.17</v>
      </c>
      <c r="E682" s="173"/>
      <c r="F682" s="69"/>
      <c r="G682" s="57" t="s">
        <v>651</v>
      </c>
    </row>
    <row r="683" spans="2:7" x14ac:dyDescent="0.25">
      <c r="B683" s="157" t="s">
        <v>250</v>
      </c>
      <c r="C683" s="157" t="s">
        <v>251</v>
      </c>
      <c r="D683" s="157">
        <v>460.63</v>
      </c>
      <c r="E683" s="173"/>
      <c r="F683" s="69"/>
      <c r="G683" s="57" t="s">
        <v>651</v>
      </c>
    </row>
    <row r="684" spans="2:7" x14ac:dyDescent="0.25">
      <c r="B684" s="157" t="s">
        <v>252</v>
      </c>
      <c r="C684" s="157" t="s">
        <v>253</v>
      </c>
      <c r="D684" s="157">
        <v>876.24</v>
      </c>
      <c r="E684" s="173"/>
      <c r="F684" s="69"/>
      <c r="G684" s="57" t="s">
        <v>651</v>
      </c>
    </row>
    <row r="685" spans="2:7" x14ac:dyDescent="0.25">
      <c r="B685" s="157" t="s">
        <v>254</v>
      </c>
      <c r="C685" s="157" t="s">
        <v>255</v>
      </c>
      <c r="D685" s="173">
        <v>1885.68</v>
      </c>
      <c r="E685" s="173"/>
      <c r="F685" s="69"/>
      <c r="G685" s="57" t="s">
        <v>651</v>
      </c>
    </row>
    <row r="686" spans="2:7" x14ac:dyDescent="0.25">
      <c r="B686" s="157" t="s">
        <v>256</v>
      </c>
      <c r="C686" s="157" t="s">
        <v>257</v>
      </c>
      <c r="D686" s="157">
        <v>565.11</v>
      </c>
      <c r="E686" s="173"/>
      <c r="F686" s="69"/>
      <c r="G686" s="57" t="s">
        <v>651</v>
      </c>
    </row>
    <row r="687" spans="2:7" x14ac:dyDescent="0.25">
      <c r="B687" s="157" t="s">
        <v>258</v>
      </c>
      <c r="C687" s="157" t="s">
        <v>259</v>
      </c>
      <c r="D687" s="173">
        <v>1285.47</v>
      </c>
      <c r="E687" s="173"/>
      <c r="F687" s="69"/>
      <c r="G687" s="57" t="s">
        <v>651</v>
      </c>
    </row>
    <row r="688" spans="2:7" x14ac:dyDescent="0.25">
      <c r="B688" s="157" t="s">
        <v>260</v>
      </c>
      <c r="C688" s="157" t="s">
        <v>261</v>
      </c>
      <c r="D688" s="173">
        <v>22301.49</v>
      </c>
      <c r="E688" s="173"/>
      <c r="F688" s="69"/>
      <c r="G688" s="57" t="s">
        <v>651</v>
      </c>
    </row>
    <row r="689" spans="2:7" x14ac:dyDescent="0.25">
      <c r="B689" s="157" t="s">
        <v>262</v>
      </c>
      <c r="C689" s="157" t="s">
        <v>263</v>
      </c>
      <c r="D689" s="173">
        <v>5728.38</v>
      </c>
      <c r="E689" s="173"/>
      <c r="F689" s="69"/>
      <c r="G689" s="57" t="s">
        <v>651</v>
      </c>
    </row>
    <row r="690" spans="2:7" x14ac:dyDescent="0.25">
      <c r="B690" s="157" t="s">
        <v>264</v>
      </c>
      <c r="C690" s="157" t="s">
        <v>265</v>
      </c>
      <c r="D690" s="157">
        <v>540.96</v>
      </c>
      <c r="E690" s="173"/>
      <c r="F690" s="69"/>
      <c r="G690" s="57" t="s">
        <v>651</v>
      </c>
    </row>
    <row r="691" spans="2:7" x14ac:dyDescent="0.25">
      <c r="B691" s="157" t="s">
        <v>266</v>
      </c>
      <c r="C691" s="157" t="s">
        <v>267</v>
      </c>
      <c r="D691" s="173">
        <v>1197.1500000000001</v>
      </c>
      <c r="E691" s="173"/>
      <c r="F691" s="69"/>
      <c r="G691" s="57" t="s">
        <v>651</v>
      </c>
    </row>
    <row r="692" spans="2:7" x14ac:dyDescent="0.25">
      <c r="B692" s="157" t="s">
        <v>268</v>
      </c>
      <c r="C692" s="157" t="s">
        <v>269</v>
      </c>
      <c r="D692" s="173">
        <v>2644.77</v>
      </c>
      <c r="E692" s="173"/>
      <c r="F692" s="69"/>
      <c r="G692" s="57" t="s">
        <v>651</v>
      </c>
    </row>
    <row r="693" spans="2:7" x14ac:dyDescent="0.25">
      <c r="B693" s="157" t="s">
        <v>270</v>
      </c>
      <c r="C693" s="157" t="s">
        <v>271</v>
      </c>
      <c r="D693" s="173">
        <v>3763.71</v>
      </c>
      <c r="E693" s="173"/>
      <c r="F693" s="69"/>
      <c r="G693" s="57" t="s">
        <v>651</v>
      </c>
    </row>
    <row r="694" spans="2:7" x14ac:dyDescent="0.25">
      <c r="B694" s="157" t="s">
        <v>272</v>
      </c>
      <c r="C694" s="157" t="s">
        <v>273</v>
      </c>
      <c r="D694" s="173">
        <v>1166.2</v>
      </c>
      <c r="E694" s="173"/>
      <c r="F694" s="69"/>
      <c r="G694" s="57" t="s">
        <v>651</v>
      </c>
    </row>
    <row r="695" spans="2:7" x14ac:dyDescent="0.25">
      <c r="B695" s="157" t="s">
        <v>274</v>
      </c>
      <c r="C695" s="157" t="s">
        <v>275</v>
      </c>
      <c r="D695" s="173">
        <v>4885.8</v>
      </c>
      <c r="E695" s="173"/>
      <c r="F695" s="69"/>
      <c r="G695" s="57" t="s">
        <v>651</v>
      </c>
    </row>
    <row r="696" spans="2:7" x14ac:dyDescent="0.25">
      <c r="B696" s="157" t="s">
        <v>276</v>
      </c>
      <c r="C696" s="157" t="s">
        <v>277</v>
      </c>
      <c r="D696" s="157">
        <v>521.55999999999995</v>
      </c>
      <c r="E696" s="173"/>
      <c r="F696" s="69"/>
      <c r="G696" s="57" t="s">
        <v>651</v>
      </c>
    </row>
    <row r="697" spans="2:7" x14ac:dyDescent="0.25">
      <c r="B697" s="157" t="s">
        <v>278</v>
      </c>
      <c r="C697" s="157" t="s">
        <v>279</v>
      </c>
      <c r="D697" s="173">
        <v>3257.2</v>
      </c>
      <c r="E697" s="173"/>
      <c r="F697" s="69"/>
      <c r="G697" s="57" t="s">
        <v>651</v>
      </c>
    </row>
    <row r="698" spans="2:7" x14ac:dyDescent="0.25">
      <c r="B698" s="157" t="s">
        <v>280</v>
      </c>
      <c r="C698" s="157" t="s">
        <v>281</v>
      </c>
      <c r="D698" s="173">
        <v>1604.65</v>
      </c>
      <c r="E698" s="173"/>
      <c r="F698" s="69"/>
      <c r="G698" s="57" t="s">
        <v>651</v>
      </c>
    </row>
    <row r="699" spans="2:7" x14ac:dyDescent="0.25">
      <c r="B699" s="157" t="s">
        <v>282</v>
      </c>
      <c r="C699" s="157" t="s">
        <v>283</v>
      </c>
      <c r="D699" s="173">
        <v>1412.36</v>
      </c>
      <c r="E699" s="173"/>
      <c r="F699" s="69"/>
      <c r="G699" s="57" t="s">
        <v>651</v>
      </c>
    </row>
    <row r="700" spans="2:7" x14ac:dyDescent="0.25">
      <c r="B700" s="157" t="s">
        <v>284</v>
      </c>
      <c r="C700" s="157" t="s">
        <v>285</v>
      </c>
      <c r="D700" s="173">
        <v>22401.45</v>
      </c>
      <c r="E700" s="173"/>
      <c r="F700" s="69"/>
      <c r="G700" s="57" t="s">
        <v>651</v>
      </c>
    </row>
    <row r="701" spans="2:7" x14ac:dyDescent="0.25">
      <c r="B701" s="157" t="s">
        <v>286</v>
      </c>
      <c r="C701" s="157" t="s">
        <v>287</v>
      </c>
      <c r="D701" s="157">
        <v>794.3</v>
      </c>
      <c r="E701" s="173"/>
      <c r="F701" s="69"/>
      <c r="G701" s="57" t="s">
        <v>651</v>
      </c>
    </row>
    <row r="702" spans="2:7" x14ac:dyDescent="0.25">
      <c r="B702" s="157" t="s">
        <v>288</v>
      </c>
      <c r="C702" s="157" t="s">
        <v>289</v>
      </c>
      <c r="D702" s="173">
        <v>6351.03</v>
      </c>
      <c r="E702" s="173"/>
      <c r="F702" s="69"/>
      <c r="G702" s="57" t="s">
        <v>651</v>
      </c>
    </row>
    <row r="703" spans="2:7" x14ac:dyDescent="0.25">
      <c r="B703" s="157" t="s">
        <v>290</v>
      </c>
      <c r="C703" s="157" t="s">
        <v>291</v>
      </c>
      <c r="D703" s="173">
        <v>7551.18</v>
      </c>
      <c r="E703" s="173"/>
      <c r="F703" s="69"/>
      <c r="G703" s="57" t="s">
        <v>651</v>
      </c>
    </row>
    <row r="704" spans="2:7" x14ac:dyDescent="0.25">
      <c r="B704" s="157" t="s">
        <v>292</v>
      </c>
      <c r="C704" s="157" t="s">
        <v>293</v>
      </c>
      <c r="D704" s="173">
        <v>4914.63</v>
      </c>
      <c r="E704" s="173"/>
      <c r="F704" s="69"/>
      <c r="G704" s="57" t="s">
        <v>651</v>
      </c>
    </row>
    <row r="705" spans="2:7" x14ac:dyDescent="0.25">
      <c r="B705" s="157" t="s">
        <v>294</v>
      </c>
      <c r="C705" s="157" t="s">
        <v>295</v>
      </c>
      <c r="D705" s="173">
        <v>7178.85</v>
      </c>
      <c r="E705" s="173"/>
      <c r="F705" s="69"/>
      <c r="G705" s="57" t="s">
        <v>651</v>
      </c>
    </row>
    <row r="706" spans="2:7" x14ac:dyDescent="0.25">
      <c r="B706" s="157" t="s">
        <v>296</v>
      </c>
      <c r="C706" s="157" t="s">
        <v>297</v>
      </c>
      <c r="D706" s="173">
        <v>5743.71</v>
      </c>
      <c r="E706" s="173"/>
      <c r="F706" s="69"/>
      <c r="G706" s="57" t="s">
        <v>651</v>
      </c>
    </row>
    <row r="707" spans="2:7" x14ac:dyDescent="0.25">
      <c r="B707" s="157" t="s">
        <v>298</v>
      </c>
      <c r="C707" s="157" t="s">
        <v>299</v>
      </c>
      <c r="D707" s="173">
        <v>1268.19</v>
      </c>
      <c r="E707" s="173"/>
      <c r="F707" s="69"/>
      <c r="G707" s="57" t="s">
        <v>651</v>
      </c>
    </row>
    <row r="708" spans="2:7" x14ac:dyDescent="0.25">
      <c r="B708" s="157" t="s">
        <v>300</v>
      </c>
      <c r="C708" s="157" t="s">
        <v>301</v>
      </c>
      <c r="D708" s="173">
        <v>6250.22</v>
      </c>
      <c r="E708" s="173"/>
      <c r="F708" s="69"/>
      <c r="G708" s="57" t="s">
        <v>651</v>
      </c>
    </row>
    <row r="709" spans="2:7" x14ac:dyDescent="0.25">
      <c r="B709" s="157" t="s">
        <v>302</v>
      </c>
      <c r="C709" s="157" t="s">
        <v>303</v>
      </c>
      <c r="D709" s="173">
        <v>12152.56</v>
      </c>
      <c r="E709" s="173"/>
      <c r="F709" s="69"/>
      <c r="G709" s="57" t="s">
        <v>651</v>
      </c>
    </row>
    <row r="710" spans="2:7" x14ac:dyDescent="0.25">
      <c r="B710" s="157" t="s">
        <v>304</v>
      </c>
      <c r="C710" s="157" t="s">
        <v>305</v>
      </c>
      <c r="D710" s="157">
        <v>999.5</v>
      </c>
      <c r="E710" s="173"/>
      <c r="F710" s="69"/>
      <c r="G710" s="57" t="s">
        <v>651</v>
      </c>
    </row>
    <row r="711" spans="2:7" x14ac:dyDescent="0.25">
      <c r="B711" s="157" t="s">
        <v>306</v>
      </c>
      <c r="C711" s="157" t="s">
        <v>307</v>
      </c>
      <c r="D711" s="157">
        <v>690</v>
      </c>
      <c r="E711" s="173"/>
      <c r="F711" s="69"/>
      <c r="G711" s="57" t="s">
        <v>651</v>
      </c>
    </row>
    <row r="712" spans="2:7" x14ac:dyDescent="0.25">
      <c r="B712" s="157" t="s">
        <v>308</v>
      </c>
      <c r="C712" s="157" t="s">
        <v>309</v>
      </c>
      <c r="D712" s="173">
        <v>6717.15</v>
      </c>
      <c r="E712" s="173"/>
      <c r="F712" s="69"/>
      <c r="G712" s="57" t="s">
        <v>651</v>
      </c>
    </row>
    <row r="713" spans="2:7" x14ac:dyDescent="0.25">
      <c r="B713" s="157" t="s">
        <v>310</v>
      </c>
      <c r="C713" s="157" t="s">
        <v>311</v>
      </c>
      <c r="D713" s="173">
        <v>2415</v>
      </c>
      <c r="E713" s="173"/>
      <c r="F713" s="69"/>
      <c r="G713" s="57" t="s">
        <v>651</v>
      </c>
    </row>
    <row r="714" spans="2:7" x14ac:dyDescent="0.25">
      <c r="B714" s="157" t="s">
        <v>312</v>
      </c>
      <c r="C714" s="157" t="s">
        <v>313</v>
      </c>
      <c r="D714" s="157">
        <v>279</v>
      </c>
      <c r="E714" s="173"/>
      <c r="F714" s="69"/>
      <c r="G714" s="57" t="s">
        <v>651</v>
      </c>
    </row>
    <row r="715" spans="2:7" x14ac:dyDescent="0.25">
      <c r="B715" s="157" t="s">
        <v>314</v>
      </c>
      <c r="C715" s="157" t="s">
        <v>315</v>
      </c>
      <c r="D715" s="173">
        <v>1377.62</v>
      </c>
      <c r="E715" s="173"/>
      <c r="F715" s="69"/>
      <c r="G715" s="57" t="s">
        <v>651</v>
      </c>
    </row>
    <row r="716" spans="2:7" x14ac:dyDescent="0.25">
      <c r="B716" s="157" t="s">
        <v>316</v>
      </c>
      <c r="C716" s="157" t="s">
        <v>317</v>
      </c>
      <c r="D716" s="173">
        <v>7638.96</v>
      </c>
      <c r="E716" s="173"/>
      <c r="F716" s="69"/>
      <c r="G716" s="57" t="s">
        <v>651</v>
      </c>
    </row>
    <row r="717" spans="2:7" x14ac:dyDescent="0.25">
      <c r="B717" s="157" t="s">
        <v>318</v>
      </c>
      <c r="C717" s="157" t="s">
        <v>319</v>
      </c>
      <c r="D717" s="173">
        <v>10874.44</v>
      </c>
      <c r="E717" s="173"/>
      <c r="F717" s="69"/>
      <c r="G717" s="57" t="s">
        <v>651</v>
      </c>
    </row>
    <row r="718" spans="2:7" x14ac:dyDescent="0.25">
      <c r="B718" s="157" t="s">
        <v>320</v>
      </c>
      <c r="C718" s="157" t="s">
        <v>321</v>
      </c>
      <c r="D718" s="173">
        <v>1290.56</v>
      </c>
      <c r="E718" s="173"/>
      <c r="F718" s="69"/>
      <c r="G718" s="57" t="s">
        <v>651</v>
      </c>
    </row>
    <row r="719" spans="2:7" x14ac:dyDescent="0.25">
      <c r="B719" s="157" t="s">
        <v>322</v>
      </c>
      <c r="C719" s="157" t="s">
        <v>323</v>
      </c>
      <c r="D719" s="157">
        <v>709.32</v>
      </c>
      <c r="E719" s="173"/>
      <c r="F719" s="69"/>
      <c r="G719" s="57" t="s">
        <v>651</v>
      </c>
    </row>
    <row r="720" spans="2:7" x14ac:dyDescent="0.25">
      <c r="B720" s="157" t="s">
        <v>324</v>
      </c>
      <c r="C720" s="157" t="s">
        <v>325</v>
      </c>
      <c r="D720" s="173">
        <v>10975.88</v>
      </c>
      <c r="E720" s="173"/>
      <c r="F720" s="69"/>
      <c r="G720" s="57" t="s">
        <v>651</v>
      </c>
    </row>
    <row r="721" spans="2:7" x14ac:dyDescent="0.25">
      <c r="B721" s="157" t="s">
        <v>326</v>
      </c>
      <c r="C721" s="157" t="s">
        <v>327</v>
      </c>
      <c r="D721" s="157">
        <v>781.89</v>
      </c>
      <c r="E721" s="173"/>
      <c r="F721" s="69"/>
      <c r="G721" s="57" t="s">
        <v>651</v>
      </c>
    </row>
    <row r="722" spans="2:7" x14ac:dyDescent="0.25">
      <c r="B722" s="157" t="s">
        <v>328</v>
      </c>
      <c r="C722" s="157" t="s">
        <v>329</v>
      </c>
      <c r="D722" s="157">
        <v>641.86</v>
      </c>
      <c r="E722" s="173"/>
      <c r="F722" s="69"/>
      <c r="G722" s="57" t="s">
        <v>651</v>
      </c>
    </row>
    <row r="723" spans="2:7" x14ac:dyDescent="0.25">
      <c r="B723" s="157" t="s">
        <v>330</v>
      </c>
      <c r="C723" s="157" t="s">
        <v>331</v>
      </c>
      <c r="D723" s="157">
        <v>484.4</v>
      </c>
      <c r="E723" s="173"/>
      <c r="F723" s="69"/>
      <c r="G723" s="57" t="s">
        <v>651</v>
      </c>
    </row>
    <row r="724" spans="2:7" x14ac:dyDescent="0.25">
      <c r="B724" s="157" t="s">
        <v>332</v>
      </c>
      <c r="C724" s="157" t="s">
        <v>333</v>
      </c>
      <c r="D724" s="157">
        <v>618.34</v>
      </c>
      <c r="E724" s="173"/>
      <c r="F724" s="69"/>
      <c r="G724" s="57" t="s">
        <v>651</v>
      </c>
    </row>
    <row r="725" spans="2:7" x14ac:dyDescent="0.25">
      <c r="B725" s="157" t="s">
        <v>334</v>
      </c>
      <c r="C725" s="157" t="s">
        <v>335</v>
      </c>
      <c r="D725" s="157">
        <v>160.86000000000001</v>
      </c>
      <c r="E725" s="173"/>
      <c r="F725" s="69"/>
      <c r="G725" s="57" t="s">
        <v>651</v>
      </c>
    </row>
    <row r="726" spans="2:7" x14ac:dyDescent="0.25">
      <c r="B726" s="157" t="s">
        <v>336</v>
      </c>
      <c r="C726" s="157" t="s">
        <v>337</v>
      </c>
      <c r="D726" s="157">
        <v>525.88</v>
      </c>
      <c r="E726" s="173"/>
      <c r="F726" s="69"/>
      <c r="G726" s="57" t="s">
        <v>651</v>
      </c>
    </row>
    <row r="727" spans="2:7" x14ac:dyDescent="0.25">
      <c r="B727" s="161" t="s">
        <v>2137</v>
      </c>
      <c r="C727" s="157" t="s">
        <v>2138</v>
      </c>
      <c r="D727" s="181">
        <v>3609.53</v>
      </c>
      <c r="E727" s="173"/>
      <c r="F727" s="69"/>
      <c r="G727" s="57"/>
    </row>
    <row r="728" spans="2:7" ht="26.25" x14ac:dyDescent="0.25">
      <c r="B728" s="157" t="s">
        <v>1749</v>
      </c>
      <c r="C728" s="157" t="s">
        <v>1750</v>
      </c>
      <c r="D728" s="173">
        <v>37480.769999999997</v>
      </c>
      <c r="E728" s="173"/>
      <c r="F728" s="69"/>
      <c r="G728" s="57" t="s">
        <v>651</v>
      </c>
    </row>
    <row r="729" spans="2:7" x14ac:dyDescent="0.25">
      <c r="B729" s="157" t="s">
        <v>338</v>
      </c>
      <c r="C729" s="157" t="s">
        <v>339</v>
      </c>
      <c r="D729" s="157">
        <v>529</v>
      </c>
      <c r="E729" s="173"/>
      <c r="F729" s="69"/>
      <c r="G729" s="57" t="s">
        <v>651</v>
      </c>
    </row>
    <row r="730" spans="2:7" x14ac:dyDescent="0.25">
      <c r="B730" s="157" t="s">
        <v>340</v>
      </c>
      <c r="C730" s="157" t="s">
        <v>341</v>
      </c>
      <c r="D730" s="157">
        <v>862.5</v>
      </c>
      <c r="E730" s="173"/>
      <c r="F730" s="69"/>
      <c r="G730" s="57" t="s">
        <v>651</v>
      </c>
    </row>
    <row r="731" spans="2:7" x14ac:dyDescent="0.25">
      <c r="B731" s="157" t="s">
        <v>342</v>
      </c>
      <c r="C731" s="157" t="s">
        <v>343</v>
      </c>
      <c r="D731" s="173">
        <v>8280</v>
      </c>
      <c r="E731" s="173"/>
      <c r="F731" s="69"/>
      <c r="G731" s="57" t="s">
        <v>651</v>
      </c>
    </row>
    <row r="732" spans="2:7" x14ac:dyDescent="0.25">
      <c r="B732" s="157" t="s">
        <v>344</v>
      </c>
      <c r="C732" s="157" t="s">
        <v>345</v>
      </c>
      <c r="D732" s="173">
        <v>1366.34</v>
      </c>
      <c r="E732" s="173"/>
      <c r="F732" s="69"/>
      <c r="G732" s="57" t="s">
        <v>651</v>
      </c>
    </row>
    <row r="733" spans="2:7" x14ac:dyDescent="0.25">
      <c r="B733" s="157" t="s">
        <v>346</v>
      </c>
      <c r="C733" s="157" t="s">
        <v>347</v>
      </c>
      <c r="D733" s="173">
        <v>1667.04</v>
      </c>
      <c r="E733" s="173"/>
      <c r="F733" s="69"/>
      <c r="G733" s="57" t="s">
        <v>651</v>
      </c>
    </row>
    <row r="734" spans="2:7" x14ac:dyDescent="0.25">
      <c r="B734" s="157" t="s">
        <v>348</v>
      </c>
      <c r="C734" s="157" t="s">
        <v>349</v>
      </c>
      <c r="D734" s="173">
        <v>15707.73</v>
      </c>
      <c r="E734" s="173"/>
      <c r="F734" s="69"/>
      <c r="G734" s="57" t="s">
        <v>651</v>
      </c>
    </row>
    <row r="735" spans="2:7" x14ac:dyDescent="0.25">
      <c r="B735" s="157" t="s">
        <v>350</v>
      </c>
      <c r="C735" s="157" t="s">
        <v>351</v>
      </c>
      <c r="D735" s="173">
        <v>3472.95</v>
      </c>
      <c r="E735" s="173"/>
      <c r="F735" s="69"/>
      <c r="G735" s="57" t="s">
        <v>651</v>
      </c>
    </row>
    <row r="736" spans="2:7" x14ac:dyDescent="0.25">
      <c r="B736" s="157" t="s">
        <v>352</v>
      </c>
      <c r="C736" s="157" t="s">
        <v>353</v>
      </c>
      <c r="D736" s="173">
        <v>5595.21</v>
      </c>
      <c r="E736" s="173"/>
      <c r="F736" s="69"/>
      <c r="G736" s="57" t="s">
        <v>651</v>
      </c>
    </row>
    <row r="737" spans="2:7" ht="26.25" x14ac:dyDescent="0.25">
      <c r="B737" s="157" t="s">
        <v>1751</v>
      </c>
      <c r="C737" s="157" t="s">
        <v>1752</v>
      </c>
      <c r="D737" s="173">
        <v>2359434.86</v>
      </c>
      <c r="E737" s="173"/>
      <c r="F737" s="69"/>
      <c r="G737" s="57" t="s">
        <v>651</v>
      </c>
    </row>
    <row r="738" spans="2:7" x14ac:dyDescent="0.25">
      <c r="B738" s="157" t="s">
        <v>354</v>
      </c>
      <c r="C738" s="157" t="s">
        <v>355</v>
      </c>
      <c r="D738" s="157">
        <v>1</v>
      </c>
      <c r="E738" s="173"/>
      <c r="F738" s="69"/>
      <c r="G738" s="57" t="s">
        <v>651</v>
      </c>
    </row>
    <row r="739" spans="2:7" x14ac:dyDescent="0.25">
      <c r="B739" s="157" t="s">
        <v>356</v>
      </c>
      <c r="C739" s="157" t="s">
        <v>357</v>
      </c>
      <c r="D739" s="173">
        <v>263759.86</v>
      </c>
      <c r="E739" s="173"/>
      <c r="F739" s="69"/>
      <c r="G739" s="57" t="s">
        <v>651</v>
      </c>
    </row>
    <row r="740" spans="2:7" x14ac:dyDescent="0.25">
      <c r="B740" s="157" t="s">
        <v>358</v>
      </c>
      <c r="C740" s="157" t="s">
        <v>359</v>
      </c>
      <c r="D740" s="173">
        <v>90154.02</v>
      </c>
      <c r="E740" s="173"/>
      <c r="F740" s="69"/>
      <c r="G740" s="57" t="s">
        <v>651</v>
      </c>
    </row>
    <row r="741" spans="2:7" x14ac:dyDescent="0.25">
      <c r="B741" s="157" t="s">
        <v>360</v>
      </c>
      <c r="C741" s="157" t="s">
        <v>361</v>
      </c>
      <c r="D741" s="173">
        <v>13644.15</v>
      </c>
      <c r="E741" s="173"/>
      <c r="F741" s="69"/>
      <c r="G741" s="57" t="s">
        <v>651</v>
      </c>
    </row>
    <row r="742" spans="2:7" x14ac:dyDescent="0.25">
      <c r="B742" s="157" t="s">
        <v>362</v>
      </c>
      <c r="C742" s="157" t="s">
        <v>363</v>
      </c>
      <c r="D742" s="173">
        <v>5393.22</v>
      </c>
      <c r="E742" s="173"/>
      <c r="F742" s="69"/>
      <c r="G742" s="57" t="s">
        <v>651</v>
      </c>
    </row>
    <row r="743" spans="2:7" x14ac:dyDescent="0.25">
      <c r="B743" s="157" t="s">
        <v>364</v>
      </c>
      <c r="C743" s="157" t="s">
        <v>365</v>
      </c>
      <c r="D743" s="173">
        <v>6440.21</v>
      </c>
      <c r="E743" s="173"/>
      <c r="F743" s="69"/>
      <c r="G743" s="57" t="s">
        <v>651</v>
      </c>
    </row>
    <row r="744" spans="2:7" x14ac:dyDescent="0.25">
      <c r="B744" s="157" t="s">
        <v>366</v>
      </c>
      <c r="C744" s="157" t="s">
        <v>367</v>
      </c>
      <c r="D744" s="173">
        <v>2553.41</v>
      </c>
      <c r="E744" s="173"/>
      <c r="F744" s="69"/>
      <c r="G744" s="57" t="s">
        <v>651</v>
      </c>
    </row>
    <row r="745" spans="2:7" x14ac:dyDescent="0.25">
      <c r="B745" s="157" t="s">
        <v>368</v>
      </c>
      <c r="C745" s="157" t="s">
        <v>369</v>
      </c>
      <c r="D745" s="173">
        <v>22538.51</v>
      </c>
      <c r="E745" s="173"/>
      <c r="F745" s="69"/>
      <c r="G745" s="57" t="s">
        <v>651</v>
      </c>
    </row>
    <row r="746" spans="2:7" x14ac:dyDescent="0.25">
      <c r="B746" s="157" t="s">
        <v>370</v>
      </c>
      <c r="C746" s="157" t="s">
        <v>371</v>
      </c>
      <c r="D746" s="173">
        <v>11938.63</v>
      </c>
      <c r="E746" s="173"/>
      <c r="F746" s="69"/>
      <c r="G746" s="57" t="s">
        <v>651</v>
      </c>
    </row>
    <row r="747" spans="2:7" x14ac:dyDescent="0.25">
      <c r="B747" s="157" t="s">
        <v>372</v>
      </c>
      <c r="C747" s="157" t="s">
        <v>373</v>
      </c>
      <c r="D747" s="173">
        <v>7660.24</v>
      </c>
      <c r="E747" s="173"/>
      <c r="F747" s="69"/>
      <c r="G747" s="57" t="s">
        <v>651</v>
      </c>
    </row>
    <row r="748" spans="2:7" x14ac:dyDescent="0.25">
      <c r="B748" s="157" t="s">
        <v>374</v>
      </c>
      <c r="C748" s="157" t="s">
        <v>375</v>
      </c>
      <c r="D748" s="173">
        <v>2553.42</v>
      </c>
      <c r="E748" s="173"/>
      <c r="F748" s="69"/>
      <c r="G748" s="57" t="s">
        <v>651</v>
      </c>
    </row>
    <row r="749" spans="2:7" x14ac:dyDescent="0.25">
      <c r="B749" s="157" t="s">
        <v>376</v>
      </c>
      <c r="C749" s="157" t="s">
        <v>377</v>
      </c>
      <c r="D749" s="173">
        <v>180308.04</v>
      </c>
      <c r="E749" s="173"/>
      <c r="F749" s="69"/>
      <c r="G749" s="57" t="s">
        <v>651</v>
      </c>
    </row>
    <row r="750" spans="2:7" x14ac:dyDescent="0.25">
      <c r="B750" s="157" t="s">
        <v>378</v>
      </c>
      <c r="C750" s="157" t="s">
        <v>379</v>
      </c>
      <c r="D750" s="173">
        <v>22538.51</v>
      </c>
      <c r="E750" s="173"/>
      <c r="F750" s="69"/>
      <c r="G750" s="57" t="s">
        <v>651</v>
      </c>
    </row>
    <row r="751" spans="2:7" x14ac:dyDescent="0.25">
      <c r="B751" s="157" t="s">
        <v>380</v>
      </c>
      <c r="C751" s="157" t="s">
        <v>381</v>
      </c>
      <c r="D751" s="173">
        <v>18069.59</v>
      </c>
      <c r="E751" s="173"/>
      <c r="F751" s="69"/>
      <c r="G751" s="57" t="s">
        <v>651</v>
      </c>
    </row>
    <row r="752" spans="2:7" x14ac:dyDescent="0.25">
      <c r="B752" s="157" t="s">
        <v>382</v>
      </c>
      <c r="C752" s="157" t="s">
        <v>383</v>
      </c>
      <c r="D752" s="173">
        <v>15063.85</v>
      </c>
      <c r="E752" s="173"/>
      <c r="F752" s="69"/>
      <c r="G752" s="57" t="s">
        <v>651</v>
      </c>
    </row>
    <row r="753" spans="2:7" x14ac:dyDescent="0.25">
      <c r="B753" s="157" t="s">
        <v>384</v>
      </c>
      <c r="C753" s="157" t="s">
        <v>385</v>
      </c>
      <c r="D753" s="173">
        <v>1494.08</v>
      </c>
      <c r="E753" s="173"/>
      <c r="F753" s="69"/>
      <c r="G753" s="57" t="s">
        <v>651</v>
      </c>
    </row>
    <row r="754" spans="2:7" x14ac:dyDescent="0.25">
      <c r="B754" s="157" t="s">
        <v>386</v>
      </c>
      <c r="C754" s="157" t="s">
        <v>387</v>
      </c>
      <c r="D754" s="173">
        <v>15986</v>
      </c>
      <c r="E754" s="173"/>
      <c r="F754" s="69"/>
      <c r="G754" s="57" t="s">
        <v>651</v>
      </c>
    </row>
    <row r="755" spans="2:7" x14ac:dyDescent="0.25">
      <c r="B755" s="157" t="s">
        <v>388</v>
      </c>
      <c r="C755" s="157" t="s">
        <v>389</v>
      </c>
      <c r="D755" s="173">
        <v>13778</v>
      </c>
      <c r="E755" s="173"/>
      <c r="F755" s="69"/>
      <c r="G755" s="57" t="s">
        <v>651</v>
      </c>
    </row>
    <row r="756" spans="2:7" x14ac:dyDescent="0.25">
      <c r="B756" s="157" t="s">
        <v>390</v>
      </c>
      <c r="C756" s="157" t="s">
        <v>391</v>
      </c>
      <c r="D756" s="173">
        <v>3500</v>
      </c>
      <c r="E756" s="173"/>
      <c r="F756" s="69"/>
      <c r="G756" s="57" t="s">
        <v>651</v>
      </c>
    </row>
    <row r="757" spans="2:7" x14ac:dyDescent="0.25">
      <c r="B757" s="157" t="s">
        <v>392</v>
      </c>
      <c r="C757" s="157" t="s">
        <v>393</v>
      </c>
      <c r="D757" s="173">
        <v>2461</v>
      </c>
      <c r="E757" s="173"/>
      <c r="F757" s="69"/>
      <c r="G757" s="57" t="s">
        <v>651</v>
      </c>
    </row>
    <row r="758" spans="2:7" x14ac:dyDescent="0.25">
      <c r="B758" s="157" t="s">
        <v>394</v>
      </c>
      <c r="C758" s="157" t="s">
        <v>395</v>
      </c>
      <c r="D758" s="173">
        <v>16903.849999999999</v>
      </c>
      <c r="E758" s="173"/>
      <c r="F758" s="69"/>
      <c r="G758" s="57" t="s">
        <v>651</v>
      </c>
    </row>
    <row r="759" spans="2:7" x14ac:dyDescent="0.25">
      <c r="B759" s="157" t="s">
        <v>396</v>
      </c>
      <c r="C759" s="157" t="s">
        <v>397</v>
      </c>
      <c r="D759" s="173">
        <v>15753.85</v>
      </c>
      <c r="E759" s="173"/>
      <c r="F759" s="69"/>
      <c r="G759" s="57" t="s">
        <v>651</v>
      </c>
    </row>
    <row r="760" spans="2:7" x14ac:dyDescent="0.25">
      <c r="B760" s="157" t="s">
        <v>398</v>
      </c>
      <c r="C760" s="157" t="s">
        <v>399</v>
      </c>
      <c r="D760" s="173">
        <v>20166.91</v>
      </c>
      <c r="E760" s="173"/>
      <c r="F760" s="69"/>
      <c r="G760" s="57" t="s">
        <v>651</v>
      </c>
    </row>
    <row r="761" spans="2:7" x14ac:dyDescent="0.25">
      <c r="B761" s="157" t="s">
        <v>400</v>
      </c>
      <c r="C761" s="157" t="s">
        <v>401</v>
      </c>
      <c r="D761" s="173">
        <v>104650</v>
      </c>
      <c r="E761" s="173"/>
      <c r="F761" s="69"/>
      <c r="G761" s="57" t="s">
        <v>651</v>
      </c>
    </row>
    <row r="762" spans="2:7" x14ac:dyDescent="0.25">
      <c r="B762" s="157" t="s">
        <v>402</v>
      </c>
      <c r="C762" s="157" t="s">
        <v>403</v>
      </c>
      <c r="D762" s="173">
        <v>119600</v>
      </c>
      <c r="E762" s="173"/>
      <c r="F762" s="69"/>
      <c r="G762" s="57" t="s">
        <v>651</v>
      </c>
    </row>
    <row r="763" spans="2:7" x14ac:dyDescent="0.25">
      <c r="B763" s="157" t="s">
        <v>404</v>
      </c>
      <c r="C763" s="157" t="s">
        <v>405</v>
      </c>
      <c r="D763" s="173">
        <v>152490</v>
      </c>
      <c r="E763" s="173"/>
      <c r="F763" s="69"/>
      <c r="G763" s="57" t="s">
        <v>651</v>
      </c>
    </row>
    <row r="764" spans="2:7" x14ac:dyDescent="0.25">
      <c r="B764" s="157" t="s">
        <v>406</v>
      </c>
      <c r="C764" s="157" t="s">
        <v>407</v>
      </c>
      <c r="D764" s="173">
        <v>3547.75</v>
      </c>
      <c r="E764" s="173"/>
      <c r="F764" s="69"/>
      <c r="G764" s="57" t="s">
        <v>651</v>
      </c>
    </row>
    <row r="765" spans="2:7" x14ac:dyDescent="0.25">
      <c r="B765" s="157" t="s">
        <v>408</v>
      </c>
      <c r="C765" s="157" t="s">
        <v>409</v>
      </c>
      <c r="D765" s="173">
        <v>74060</v>
      </c>
      <c r="E765" s="173"/>
      <c r="F765" s="69"/>
      <c r="G765" s="57" t="s">
        <v>651</v>
      </c>
    </row>
    <row r="766" spans="2:7" x14ac:dyDescent="0.25">
      <c r="B766" s="157" t="s">
        <v>410</v>
      </c>
      <c r="C766" s="157" t="s">
        <v>411</v>
      </c>
      <c r="D766" s="173">
        <v>247940</v>
      </c>
      <c r="E766" s="173"/>
      <c r="F766" s="69"/>
      <c r="G766" s="57" t="s">
        <v>651</v>
      </c>
    </row>
    <row r="767" spans="2:7" x14ac:dyDescent="0.25">
      <c r="B767" s="157" t="s">
        <v>412</v>
      </c>
      <c r="C767" s="157" t="s">
        <v>413</v>
      </c>
      <c r="D767" s="173">
        <v>37674</v>
      </c>
      <c r="E767" s="173"/>
      <c r="F767" s="69"/>
      <c r="G767" s="57" t="s">
        <v>651</v>
      </c>
    </row>
    <row r="768" spans="2:7" x14ac:dyDescent="0.25">
      <c r="B768" s="157" t="s">
        <v>414</v>
      </c>
      <c r="C768" s="157" t="s">
        <v>415</v>
      </c>
      <c r="D768" s="173">
        <v>15939</v>
      </c>
      <c r="E768" s="173"/>
      <c r="F768" s="69"/>
      <c r="G768" s="57" t="s">
        <v>651</v>
      </c>
    </row>
    <row r="769" spans="2:7" x14ac:dyDescent="0.25">
      <c r="B769" s="157" t="s">
        <v>416</v>
      </c>
      <c r="C769" s="157" t="s">
        <v>417</v>
      </c>
      <c r="D769" s="173">
        <v>46046.74</v>
      </c>
      <c r="E769" s="173"/>
      <c r="F769" s="69"/>
      <c r="G769" s="57" t="s">
        <v>651</v>
      </c>
    </row>
    <row r="770" spans="2:7" x14ac:dyDescent="0.25">
      <c r="B770" s="157" t="s">
        <v>418</v>
      </c>
      <c r="C770" s="157" t="s">
        <v>419</v>
      </c>
      <c r="D770" s="173">
        <v>59570</v>
      </c>
      <c r="E770" s="173"/>
      <c r="F770" s="69"/>
      <c r="G770" s="57" t="s">
        <v>651</v>
      </c>
    </row>
    <row r="771" spans="2:7" x14ac:dyDescent="0.25">
      <c r="B771" s="157" t="s">
        <v>420</v>
      </c>
      <c r="C771" s="157" t="s">
        <v>421</v>
      </c>
      <c r="D771" s="173">
        <v>14835</v>
      </c>
      <c r="E771" s="173"/>
      <c r="F771" s="69"/>
      <c r="G771" s="57" t="s">
        <v>651</v>
      </c>
    </row>
    <row r="772" spans="2:7" x14ac:dyDescent="0.25">
      <c r="B772" s="157" t="s">
        <v>422</v>
      </c>
      <c r="C772" s="157" t="s">
        <v>423</v>
      </c>
      <c r="D772" s="173">
        <v>4600</v>
      </c>
      <c r="E772" s="173"/>
      <c r="F772" s="69"/>
      <c r="G772" s="57" t="s">
        <v>651</v>
      </c>
    </row>
    <row r="773" spans="2:7" x14ac:dyDescent="0.25">
      <c r="B773" s="157" t="s">
        <v>424</v>
      </c>
      <c r="C773" s="157" t="s">
        <v>425</v>
      </c>
      <c r="D773" s="173">
        <v>3680</v>
      </c>
      <c r="E773" s="173"/>
      <c r="F773" s="69"/>
      <c r="G773" s="57" t="s">
        <v>651</v>
      </c>
    </row>
    <row r="774" spans="2:7" x14ac:dyDescent="0.25">
      <c r="B774" s="157" t="s">
        <v>426</v>
      </c>
      <c r="C774" s="157" t="s">
        <v>427</v>
      </c>
      <c r="D774" s="173">
        <v>1955</v>
      </c>
      <c r="E774" s="173"/>
      <c r="F774" s="69"/>
      <c r="G774" s="57" t="s">
        <v>651</v>
      </c>
    </row>
    <row r="775" spans="2:7" x14ac:dyDescent="0.25">
      <c r="B775" s="157" t="s">
        <v>428</v>
      </c>
      <c r="C775" s="157" t="s">
        <v>429</v>
      </c>
      <c r="D775" s="173">
        <v>94857.75</v>
      </c>
      <c r="E775" s="173"/>
      <c r="F775" s="69"/>
      <c r="G775" s="57" t="s">
        <v>651</v>
      </c>
    </row>
    <row r="776" spans="2:7" x14ac:dyDescent="0.25">
      <c r="B776" s="157" t="s">
        <v>430</v>
      </c>
      <c r="C776" s="157" t="s">
        <v>431</v>
      </c>
      <c r="D776" s="173">
        <v>5979.77</v>
      </c>
      <c r="E776" s="173"/>
      <c r="F776" s="69"/>
      <c r="G776" s="57" t="s">
        <v>651</v>
      </c>
    </row>
    <row r="777" spans="2:7" x14ac:dyDescent="0.25">
      <c r="B777" s="157" t="s">
        <v>432</v>
      </c>
      <c r="C777" s="157" t="s">
        <v>433</v>
      </c>
      <c r="D777" s="173">
        <v>38302.959999999999</v>
      </c>
      <c r="E777" s="173"/>
      <c r="F777" s="69"/>
      <c r="G777" s="57" t="s">
        <v>651</v>
      </c>
    </row>
    <row r="778" spans="2:7" x14ac:dyDescent="0.25">
      <c r="B778" s="157" t="s">
        <v>434</v>
      </c>
      <c r="C778" s="157" t="s">
        <v>435</v>
      </c>
      <c r="D778" s="173">
        <v>49951.199999999997</v>
      </c>
      <c r="E778" s="173"/>
      <c r="F778" s="69"/>
      <c r="G778" s="57" t="s">
        <v>651</v>
      </c>
    </row>
    <row r="779" spans="2:7" x14ac:dyDescent="0.25">
      <c r="B779" s="157" t="s">
        <v>436</v>
      </c>
      <c r="C779" s="157" t="s">
        <v>437</v>
      </c>
      <c r="D779" s="173">
        <v>11400.06</v>
      </c>
      <c r="E779" s="173"/>
      <c r="F779" s="69"/>
      <c r="G779" s="57" t="s">
        <v>651</v>
      </c>
    </row>
    <row r="780" spans="2:7" x14ac:dyDescent="0.25">
      <c r="B780" s="157" t="s">
        <v>438</v>
      </c>
      <c r="C780" s="157" t="s">
        <v>439</v>
      </c>
      <c r="D780" s="173">
        <v>33300.800000000003</v>
      </c>
      <c r="E780" s="173"/>
      <c r="F780" s="69"/>
      <c r="G780" s="57" t="s">
        <v>651</v>
      </c>
    </row>
    <row r="781" spans="2:7" x14ac:dyDescent="0.25">
      <c r="B781" s="157" t="s">
        <v>440</v>
      </c>
      <c r="C781" s="157" t="s">
        <v>441</v>
      </c>
      <c r="D781" s="173">
        <v>49951.199999999997</v>
      </c>
      <c r="E781" s="173"/>
      <c r="F781" s="69"/>
      <c r="G781" s="57" t="s">
        <v>651</v>
      </c>
    </row>
    <row r="782" spans="2:7" x14ac:dyDescent="0.25">
      <c r="B782" s="157" t="s">
        <v>442</v>
      </c>
      <c r="C782" s="157" t="s">
        <v>443</v>
      </c>
      <c r="D782" s="173">
        <v>5700.03</v>
      </c>
      <c r="E782" s="173"/>
      <c r="F782" s="69"/>
      <c r="G782" s="57" t="s">
        <v>651</v>
      </c>
    </row>
    <row r="783" spans="2:7" x14ac:dyDescent="0.25">
      <c r="B783" s="157" t="s">
        <v>444</v>
      </c>
      <c r="C783" s="157" t="s">
        <v>445</v>
      </c>
      <c r="D783" s="173">
        <v>9689.9500000000007</v>
      </c>
      <c r="E783" s="173"/>
      <c r="F783" s="69"/>
      <c r="G783" s="57" t="s">
        <v>651</v>
      </c>
    </row>
    <row r="784" spans="2:7" x14ac:dyDescent="0.25">
      <c r="B784" s="157" t="s">
        <v>446</v>
      </c>
      <c r="C784" s="157" t="s">
        <v>447</v>
      </c>
      <c r="D784" s="173">
        <v>24269.07</v>
      </c>
      <c r="E784" s="173"/>
      <c r="F784" s="69"/>
      <c r="G784" s="57" t="s">
        <v>651</v>
      </c>
    </row>
    <row r="785" spans="2:7" x14ac:dyDescent="0.25">
      <c r="B785" s="157" t="s">
        <v>448</v>
      </c>
      <c r="C785" s="157" t="s">
        <v>449</v>
      </c>
      <c r="D785" s="173">
        <v>2494.04</v>
      </c>
      <c r="E785" s="173"/>
      <c r="F785" s="69"/>
      <c r="G785" s="57" t="s">
        <v>651</v>
      </c>
    </row>
    <row r="786" spans="2:7" x14ac:dyDescent="0.25">
      <c r="B786" s="157" t="s">
        <v>450</v>
      </c>
      <c r="C786" s="157" t="s">
        <v>451</v>
      </c>
      <c r="D786" s="173">
        <v>12614.23</v>
      </c>
      <c r="E786" s="173"/>
      <c r="F786" s="69"/>
      <c r="G786" s="57" t="s">
        <v>651</v>
      </c>
    </row>
    <row r="787" spans="2:7" x14ac:dyDescent="0.25">
      <c r="B787" s="157" t="s">
        <v>452</v>
      </c>
      <c r="C787" s="157" t="s">
        <v>453</v>
      </c>
      <c r="D787" s="173">
        <v>1750.01</v>
      </c>
      <c r="E787" s="173"/>
      <c r="F787" s="69"/>
      <c r="G787" s="57" t="s">
        <v>651</v>
      </c>
    </row>
    <row r="788" spans="2:7" x14ac:dyDescent="0.25">
      <c r="B788" s="157" t="s">
        <v>454</v>
      </c>
      <c r="C788" s="157" t="s">
        <v>455</v>
      </c>
      <c r="D788" s="173">
        <v>32829.72</v>
      </c>
      <c r="E788" s="173"/>
      <c r="F788" s="69"/>
      <c r="G788" s="57" t="s">
        <v>651</v>
      </c>
    </row>
    <row r="789" spans="2:7" x14ac:dyDescent="0.25">
      <c r="B789" s="157" t="s">
        <v>456</v>
      </c>
      <c r="C789" s="157" t="s">
        <v>457</v>
      </c>
      <c r="D789" s="173">
        <v>3783.25</v>
      </c>
      <c r="E789" s="173"/>
      <c r="F789" s="69"/>
      <c r="G789" s="57" t="s">
        <v>651</v>
      </c>
    </row>
    <row r="790" spans="2:7" x14ac:dyDescent="0.25">
      <c r="B790" s="157" t="s">
        <v>458</v>
      </c>
      <c r="C790" s="157" t="s">
        <v>459</v>
      </c>
      <c r="D790" s="173">
        <v>3051.84</v>
      </c>
      <c r="E790" s="173"/>
      <c r="F790" s="69"/>
      <c r="G790" s="57" t="s">
        <v>651</v>
      </c>
    </row>
    <row r="791" spans="2:7" x14ac:dyDescent="0.25">
      <c r="B791" s="157" t="s">
        <v>460</v>
      </c>
      <c r="C791" s="157" t="s">
        <v>461</v>
      </c>
      <c r="D791" s="173">
        <v>4200</v>
      </c>
      <c r="E791" s="173"/>
      <c r="F791" s="69"/>
      <c r="G791" s="57" t="s">
        <v>651</v>
      </c>
    </row>
    <row r="792" spans="2:7" x14ac:dyDescent="0.25">
      <c r="B792" s="157" t="s">
        <v>462</v>
      </c>
      <c r="C792" s="157" t="s">
        <v>463</v>
      </c>
      <c r="D792" s="173">
        <v>47992.5</v>
      </c>
      <c r="E792" s="173"/>
      <c r="F792" s="69"/>
      <c r="G792" s="57" t="s">
        <v>651</v>
      </c>
    </row>
    <row r="793" spans="2:7" x14ac:dyDescent="0.25">
      <c r="B793" s="157" t="s">
        <v>464</v>
      </c>
      <c r="C793" s="157" t="s">
        <v>465</v>
      </c>
      <c r="D793" s="173">
        <v>6869.88</v>
      </c>
      <c r="E793" s="173"/>
      <c r="F793" s="69"/>
      <c r="G793" s="57" t="s">
        <v>651</v>
      </c>
    </row>
    <row r="794" spans="2:7" x14ac:dyDescent="0.25">
      <c r="B794" s="157" t="s">
        <v>466</v>
      </c>
      <c r="C794" s="157" t="s">
        <v>467</v>
      </c>
      <c r="D794" s="173">
        <v>54492.75</v>
      </c>
      <c r="E794" s="173"/>
      <c r="F794" s="69"/>
      <c r="G794" s="57" t="s">
        <v>651</v>
      </c>
    </row>
    <row r="795" spans="2:7" x14ac:dyDescent="0.25">
      <c r="B795" s="157" t="s">
        <v>468</v>
      </c>
      <c r="C795" s="157" t="s">
        <v>469</v>
      </c>
      <c r="D795" s="173">
        <v>64622.879999999997</v>
      </c>
      <c r="E795" s="173"/>
      <c r="F795" s="69"/>
      <c r="G795" s="57" t="s">
        <v>651</v>
      </c>
    </row>
    <row r="796" spans="2:7" x14ac:dyDescent="0.25">
      <c r="B796" s="157" t="s">
        <v>470</v>
      </c>
      <c r="C796" s="157" t="s">
        <v>471</v>
      </c>
      <c r="D796" s="173">
        <v>103940.01</v>
      </c>
      <c r="E796" s="173"/>
      <c r="F796" s="69"/>
      <c r="G796" s="57" t="s">
        <v>651</v>
      </c>
    </row>
    <row r="797" spans="2:7" x14ac:dyDescent="0.25">
      <c r="B797" s="157" t="s">
        <v>472</v>
      </c>
      <c r="C797" s="157" t="s">
        <v>473</v>
      </c>
      <c r="D797" s="173">
        <v>58143.12</v>
      </c>
      <c r="E797" s="173"/>
      <c r="F797" s="69"/>
      <c r="G797" s="57" t="s">
        <v>651</v>
      </c>
    </row>
    <row r="798" spans="2:7" x14ac:dyDescent="0.25">
      <c r="B798" s="161" t="s">
        <v>2139</v>
      </c>
      <c r="C798" s="157" t="s">
        <v>2140</v>
      </c>
      <c r="D798" s="173">
        <v>1741.67</v>
      </c>
      <c r="E798" s="173"/>
      <c r="F798" s="69"/>
      <c r="G798" s="57" t="s">
        <v>651</v>
      </c>
    </row>
    <row r="799" spans="2:7" ht="26.25" x14ac:dyDescent="0.25">
      <c r="B799" s="157" t="s">
        <v>1753</v>
      </c>
      <c r="C799" s="157" t="s">
        <v>1754</v>
      </c>
      <c r="D799" s="173">
        <v>14219.85</v>
      </c>
      <c r="E799" s="173"/>
      <c r="F799" s="69"/>
      <c r="G799" s="57" t="s">
        <v>651</v>
      </c>
    </row>
    <row r="800" spans="2:7" x14ac:dyDescent="0.25">
      <c r="B800" s="157" t="s">
        <v>474</v>
      </c>
      <c r="C800" s="157" t="s">
        <v>475</v>
      </c>
      <c r="D800" s="173">
        <v>4410.84</v>
      </c>
      <c r="E800" s="173"/>
      <c r="F800" s="69"/>
      <c r="G800" s="57" t="s">
        <v>651</v>
      </c>
    </row>
    <row r="801" spans="2:7" x14ac:dyDescent="0.25">
      <c r="B801" s="157" t="s">
        <v>476</v>
      </c>
      <c r="C801" s="157" t="s">
        <v>477</v>
      </c>
      <c r="D801" s="173">
        <v>9809.01</v>
      </c>
      <c r="E801" s="173"/>
      <c r="F801" s="69"/>
      <c r="G801" s="57" t="s">
        <v>651</v>
      </c>
    </row>
    <row r="802" spans="2:7" ht="26.25" x14ac:dyDescent="0.25">
      <c r="B802" s="157" t="s">
        <v>1755</v>
      </c>
      <c r="C802" s="157" t="s">
        <v>1756</v>
      </c>
      <c r="D802" s="173">
        <v>534622.16</v>
      </c>
      <c r="E802" s="173"/>
      <c r="F802" s="69"/>
      <c r="G802" s="57" t="s">
        <v>651</v>
      </c>
    </row>
    <row r="803" spans="2:7" x14ac:dyDescent="0.25">
      <c r="B803" s="157" t="s">
        <v>478</v>
      </c>
      <c r="C803" s="157" t="s">
        <v>479</v>
      </c>
      <c r="D803" s="173">
        <v>12420</v>
      </c>
      <c r="E803" s="173"/>
      <c r="F803" s="69"/>
      <c r="G803" s="57" t="s">
        <v>651</v>
      </c>
    </row>
    <row r="804" spans="2:7" x14ac:dyDescent="0.25">
      <c r="B804" s="157" t="s">
        <v>480</v>
      </c>
      <c r="C804" s="157" t="s">
        <v>481</v>
      </c>
      <c r="D804" s="173">
        <v>171100</v>
      </c>
      <c r="E804" s="173"/>
      <c r="F804" s="69"/>
      <c r="G804" s="57" t="s">
        <v>651</v>
      </c>
    </row>
    <row r="805" spans="2:7" x14ac:dyDescent="0.25">
      <c r="B805" s="157" t="s">
        <v>482</v>
      </c>
      <c r="C805" s="157" t="s">
        <v>483</v>
      </c>
      <c r="D805" s="173">
        <v>183726.53</v>
      </c>
      <c r="E805" s="173"/>
      <c r="F805" s="69"/>
      <c r="G805" s="57" t="s">
        <v>651</v>
      </c>
    </row>
    <row r="806" spans="2:7" x14ac:dyDescent="0.25">
      <c r="B806" s="157" t="s">
        <v>484</v>
      </c>
      <c r="C806" s="157" t="s">
        <v>483</v>
      </c>
      <c r="D806" s="173">
        <v>-1124.53</v>
      </c>
      <c r="E806" s="173"/>
      <c r="F806" s="69"/>
      <c r="G806" s="57" t="s">
        <v>651</v>
      </c>
    </row>
    <row r="807" spans="2:7" x14ac:dyDescent="0.25">
      <c r="B807" s="157" t="s">
        <v>485</v>
      </c>
      <c r="C807" s="157" t="s">
        <v>486</v>
      </c>
      <c r="D807" s="173">
        <v>168500.16</v>
      </c>
      <c r="E807" s="173"/>
      <c r="F807" s="69"/>
      <c r="G807" s="57" t="s">
        <v>651</v>
      </c>
    </row>
    <row r="808" spans="2:7" ht="26.25" x14ac:dyDescent="0.25">
      <c r="B808" s="157" t="s">
        <v>1757</v>
      </c>
      <c r="C808" s="157" t="s">
        <v>1758</v>
      </c>
      <c r="D808" s="157">
        <v>850</v>
      </c>
      <c r="E808" s="173"/>
      <c r="F808" s="69"/>
      <c r="G808" s="57" t="s">
        <v>651</v>
      </c>
    </row>
    <row r="809" spans="2:7" x14ac:dyDescent="0.25">
      <c r="B809" s="157" t="s">
        <v>487</v>
      </c>
      <c r="C809" s="157" t="s">
        <v>488</v>
      </c>
      <c r="D809" s="157">
        <v>850</v>
      </c>
      <c r="E809" s="173"/>
      <c r="F809" s="69"/>
      <c r="G809" s="57" t="s">
        <v>651</v>
      </c>
    </row>
    <row r="810" spans="2:7" ht="26.25" x14ac:dyDescent="0.25">
      <c r="B810" s="157" t="s">
        <v>1759</v>
      </c>
      <c r="C810" s="157" t="s">
        <v>1760</v>
      </c>
      <c r="D810" s="173">
        <v>105077.99</v>
      </c>
      <c r="E810" s="173"/>
      <c r="F810" s="69"/>
      <c r="G810" s="57" t="s">
        <v>651</v>
      </c>
    </row>
    <row r="811" spans="2:7" x14ac:dyDescent="0.25">
      <c r="B811" s="157" t="s">
        <v>489</v>
      </c>
      <c r="C811" s="157" t="s">
        <v>490</v>
      </c>
      <c r="D811" s="173">
        <v>32800</v>
      </c>
      <c r="E811" s="173"/>
      <c r="F811" s="69"/>
      <c r="G811" s="57" t="s">
        <v>651</v>
      </c>
    </row>
    <row r="812" spans="2:7" x14ac:dyDescent="0.25">
      <c r="B812" s="157" t="s">
        <v>491</v>
      </c>
      <c r="C812" s="157" t="s">
        <v>492</v>
      </c>
      <c r="D812" s="173">
        <v>2636.25</v>
      </c>
      <c r="E812" s="173"/>
      <c r="F812" s="69"/>
      <c r="G812" s="57" t="s">
        <v>651</v>
      </c>
    </row>
    <row r="813" spans="2:7" x14ac:dyDescent="0.25">
      <c r="B813" s="157" t="s">
        <v>493</v>
      </c>
      <c r="C813" s="157" t="s">
        <v>494</v>
      </c>
      <c r="D813" s="173">
        <v>26178.11</v>
      </c>
      <c r="E813" s="173"/>
      <c r="F813" s="69"/>
      <c r="G813" s="57" t="s">
        <v>651</v>
      </c>
    </row>
    <row r="814" spans="2:7" x14ac:dyDescent="0.25">
      <c r="B814" s="157" t="s">
        <v>495</v>
      </c>
      <c r="C814" s="157" t="s">
        <v>496</v>
      </c>
      <c r="D814" s="173">
        <v>36475.57</v>
      </c>
      <c r="E814" s="173"/>
      <c r="F814" s="69"/>
      <c r="G814" s="57" t="s">
        <v>651</v>
      </c>
    </row>
    <row r="815" spans="2:7" x14ac:dyDescent="0.25">
      <c r="B815" s="157" t="s">
        <v>497</v>
      </c>
      <c r="C815" s="157" t="s">
        <v>498</v>
      </c>
      <c r="D815" s="173">
        <v>3146</v>
      </c>
      <c r="E815" s="173"/>
      <c r="F815" s="69"/>
      <c r="G815" s="57" t="s">
        <v>651</v>
      </c>
    </row>
    <row r="816" spans="2:7" x14ac:dyDescent="0.25">
      <c r="B816" s="157" t="s">
        <v>499</v>
      </c>
      <c r="C816" s="157" t="s">
        <v>500</v>
      </c>
      <c r="D816" s="157">
        <v>690</v>
      </c>
      <c r="E816" s="173"/>
      <c r="F816" s="69"/>
      <c r="G816" s="57" t="s">
        <v>651</v>
      </c>
    </row>
    <row r="817" spans="2:7" x14ac:dyDescent="0.25">
      <c r="B817" s="157" t="s">
        <v>501</v>
      </c>
      <c r="C817" s="157" t="s">
        <v>502</v>
      </c>
      <c r="D817" s="173">
        <v>3152.06</v>
      </c>
      <c r="E817" s="173"/>
      <c r="F817" s="69"/>
      <c r="G817" s="57" t="s">
        <v>651</v>
      </c>
    </row>
    <row r="818" spans="2:7" ht="26.25" x14ac:dyDescent="0.25">
      <c r="B818" s="157" t="s">
        <v>1761</v>
      </c>
      <c r="C818" s="157" t="s">
        <v>1762</v>
      </c>
      <c r="D818" s="173">
        <v>506345</v>
      </c>
      <c r="E818" s="173"/>
      <c r="F818" s="69"/>
      <c r="G818" s="57" t="s">
        <v>651</v>
      </c>
    </row>
    <row r="819" spans="2:7" x14ac:dyDescent="0.25">
      <c r="B819" s="157" t="s">
        <v>503</v>
      </c>
      <c r="C819" s="157" t="s">
        <v>504</v>
      </c>
      <c r="D819" s="173">
        <v>506345</v>
      </c>
      <c r="E819" s="173"/>
      <c r="F819" s="69"/>
      <c r="G819" s="57" t="s">
        <v>651</v>
      </c>
    </row>
    <row r="820" spans="2:7" ht="26.25" x14ac:dyDescent="0.25">
      <c r="B820" s="157" t="s">
        <v>1763</v>
      </c>
      <c r="C820" s="157" t="s">
        <v>1764</v>
      </c>
      <c r="D820" s="173">
        <v>658416.17000000004</v>
      </c>
      <c r="E820" s="173"/>
      <c r="F820" s="69"/>
      <c r="G820" s="57" t="s">
        <v>651</v>
      </c>
    </row>
    <row r="821" spans="2:7" x14ac:dyDescent="0.25">
      <c r="B821" s="157" t="s">
        <v>505</v>
      </c>
      <c r="C821" s="157" t="s">
        <v>506</v>
      </c>
      <c r="D821" s="173">
        <v>1265</v>
      </c>
      <c r="E821" s="173"/>
      <c r="F821" s="69"/>
      <c r="G821" s="57" t="s">
        <v>651</v>
      </c>
    </row>
    <row r="822" spans="2:7" x14ac:dyDescent="0.25">
      <c r="B822" s="157" t="s">
        <v>507</v>
      </c>
      <c r="C822" s="157" t="s">
        <v>508</v>
      </c>
      <c r="D822" s="157">
        <v>517.57000000000005</v>
      </c>
      <c r="E822" s="173"/>
      <c r="F822" s="69"/>
      <c r="G822" s="57" t="s">
        <v>651</v>
      </c>
    </row>
    <row r="823" spans="2:7" x14ac:dyDescent="0.25">
      <c r="B823" s="157" t="s">
        <v>509</v>
      </c>
      <c r="C823" s="157" t="s">
        <v>510</v>
      </c>
      <c r="D823" s="157">
        <v>461.85</v>
      </c>
      <c r="E823" s="173"/>
      <c r="F823" s="69"/>
      <c r="G823" s="57" t="s">
        <v>651</v>
      </c>
    </row>
    <row r="824" spans="2:7" x14ac:dyDescent="0.25">
      <c r="B824" s="157" t="s">
        <v>511</v>
      </c>
      <c r="C824" s="157" t="s">
        <v>512</v>
      </c>
      <c r="D824" s="173">
        <v>2833.6</v>
      </c>
      <c r="E824" s="173"/>
      <c r="F824" s="69"/>
      <c r="G824" s="57" t="s">
        <v>651</v>
      </c>
    </row>
    <row r="825" spans="2:7" x14ac:dyDescent="0.25">
      <c r="B825" s="157" t="s">
        <v>513</v>
      </c>
      <c r="C825" s="157" t="s">
        <v>514</v>
      </c>
      <c r="D825" s="157">
        <v>797.44</v>
      </c>
      <c r="E825" s="173"/>
      <c r="F825" s="69"/>
      <c r="G825" s="57" t="s">
        <v>651</v>
      </c>
    </row>
    <row r="826" spans="2:7" x14ac:dyDescent="0.25">
      <c r="B826" s="157" t="s">
        <v>515</v>
      </c>
      <c r="C826" s="157" t="s">
        <v>516</v>
      </c>
      <c r="D826" s="173">
        <v>1333.92</v>
      </c>
      <c r="E826" s="173"/>
      <c r="F826" s="69"/>
      <c r="G826" s="57" t="s">
        <v>651</v>
      </c>
    </row>
    <row r="827" spans="2:7" x14ac:dyDescent="0.25">
      <c r="B827" s="157" t="s">
        <v>517</v>
      </c>
      <c r="C827" s="157" t="s">
        <v>518</v>
      </c>
      <c r="D827" s="173">
        <v>5842.73</v>
      </c>
      <c r="E827" s="173"/>
      <c r="F827" s="69"/>
      <c r="G827" s="57" t="s">
        <v>651</v>
      </c>
    </row>
    <row r="828" spans="2:7" x14ac:dyDescent="0.25">
      <c r="B828" s="157" t="s">
        <v>519</v>
      </c>
      <c r="C828" s="157" t="s">
        <v>520</v>
      </c>
      <c r="D828" s="173">
        <v>3785.5</v>
      </c>
      <c r="E828" s="173"/>
      <c r="F828" s="69"/>
      <c r="G828" s="57" t="s">
        <v>651</v>
      </c>
    </row>
    <row r="829" spans="2:7" x14ac:dyDescent="0.25">
      <c r="B829" s="157" t="s">
        <v>521</v>
      </c>
      <c r="C829" s="157" t="s">
        <v>522</v>
      </c>
      <c r="D829" s="173">
        <v>3320.73</v>
      </c>
      <c r="E829" s="173"/>
      <c r="F829" s="69"/>
      <c r="G829" s="57" t="s">
        <v>651</v>
      </c>
    </row>
    <row r="830" spans="2:7" x14ac:dyDescent="0.25">
      <c r="B830" s="157" t="s">
        <v>523</v>
      </c>
      <c r="C830" s="157" t="s">
        <v>524</v>
      </c>
      <c r="D830" s="173">
        <v>2868.32</v>
      </c>
      <c r="E830" s="173"/>
      <c r="F830" s="69"/>
      <c r="G830" s="57" t="s">
        <v>651</v>
      </c>
    </row>
    <row r="831" spans="2:7" x14ac:dyDescent="0.25">
      <c r="B831" s="157" t="s">
        <v>525</v>
      </c>
      <c r="C831" s="157" t="s">
        <v>526</v>
      </c>
      <c r="D831" s="173">
        <v>5424.92</v>
      </c>
      <c r="E831" s="173"/>
      <c r="F831" s="69"/>
      <c r="G831" s="57" t="s">
        <v>651</v>
      </c>
    </row>
    <row r="832" spans="2:7" x14ac:dyDescent="0.25">
      <c r="B832" s="157" t="s">
        <v>527</v>
      </c>
      <c r="C832" s="157" t="s">
        <v>528</v>
      </c>
      <c r="D832" s="173">
        <v>2093.75</v>
      </c>
      <c r="E832" s="173"/>
      <c r="F832" s="69"/>
      <c r="G832" s="57" t="s">
        <v>651</v>
      </c>
    </row>
    <row r="833" spans="2:7" x14ac:dyDescent="0.25">
      <c r="B833" s="157" t="s">
        <v>529</v>
      </c>
      <c r="C833" s="157" t="s">
        <v>530</v>
      </c>
      <c r="D833" s="173">
        <v>1610</v>
      </c>
      <c r="E833" s="173"/>
      <c r="F833" s="69"/>
      <c r="G833" s="57" t="s">
        <v>651</v>
      </c>
    </row>
    <row r="834" spans="2:7" x14ac:dyDescent="0.25">
      <c r="B834" s="157" t="s">
        <v>531</v>
      </c>
      <c r="C834" s="157" t="s">
        <v>532</v>
      </c>
      <c r="D834" s="173">
        <v>2924.6</v>
      </c>
      <c r="E834" s="173"/>
      <c r="F834" s="69"/>
      <c r="G834" s="57" t="s">
        <v>651</v>
      </c>
    </row>
    <row r="835" spans="2:7" x14ac:dyDescent="0.25">
      <c r="B835" s="157" t="s">
        <v>533</v>
      </c>
      <c r="C835" s="157" t="s">
        <v>534</v>
      </c>
      <c r="D835" s="173">
        <v>3121.48</v>
      </c>
      <c r="E835" s="173"/>
      <c r="F835" s="69"/>
      <c r="G835" s="57" t="s">
        <v>651</v>
      </c>
    </row>
    <row r="836" spans="2:7" x14ac:dyDescent="0.25">
      <c r="B836" s="157" t="s">
        <v>535</v>
      </c>
      <c r="C836" s="157" t="s">
        <v>536</v>
      </c>
      <c r="D836" s="157">
        <v>953.78</v>
      </c>
      <c r="E836" s="173"/>
      <c r="F836" s="69"/>
      <c r="G836" s="57" t="s">
        <v>651</v>
      </c>
    </row>
    <row r="837" spans="2:7" x14ac:dyDescent="0.25">
      <c r="B837" s="157" t="s">
        <v>537</v>
      </c>
      <c r="C837" s="157" t="s">
        <v>538</v>
      </c>
      <c r="D837" s="157">
        <v>405.35</v>
      </c>
      <c r="E837" s="173"/>
      <c r="F837" s="69"/>
      <c r="G837" s="57" t="s">
        <v>651</v>
      </c>
    </row>
    <row r="838" spans="2:7" x14ac:dyDescent="0.25">
      <c r="B838" s="157" t="s">
        <v>539</v>
      </c>
      <c r="C838" s="157" t="s">
        <v>540</v>
      </c>
      <c r="D838" s="157">
        <v>498.33</v>
      </c>
      <c r="E838" s="173"/>
      <c r="F838" s="69"/>
      <c r="G838" s="57" t="s">
        <v>651</v>
      </c>
    </row>
    <row r="839" spans="2:7" x14ac:dyDescent="0.25">
      <c r="B839" s="157" t="s">
        <v>541</v>
      </c>
      <c r="C839" s="157" t="s">
        <v>542</v>
      </c>
      <c r="D839" s="173">
        <v>1182.1600000000001</v>
      </c>
      <c r="E839" s="173"/>
      <c r="F839" s="69"/>
      <c r="G839" s="57" t="s">
        <v>651</v>
      </c>
    </row>
    <row r="840" spans="2:7" x14ac:dyDescent="0.25">
      <c r="B840" s="157" t="s">
        <v>543</v>
      </c>
      <c r="C840" s="157" t="s">
        <v>544</v>
      </c>
      <c r="D840" s="173">
        <v>135388.69</v>
      </c>
      <c r="E840" s="173"/>
      <c r="F840" s="69"/>
      <c r="G840" s="57" t="s">
        <v>651</v>
      </c>
    </row>
    <row r="841" spans="2:7" x14ac:dyDescent="0.25">
      <c r="B841" s="157" t="s">
        <v>545</v>
      </c>
      <c r="C841" s="157" t="s">
        <v>546</v>
      </c>
      <c r="D841" s="157">
        <v>391</v>
      </c>
      <c r="E841" s="173"/>
      <c r="F841" s="69"/>
      <c r="G841" s="57" t="s">
        <v>651</v>
      </c>
    </row>
    <row r="842" spans="2:7" x14ac:dyDescent="0.25">
      <c r="B842" s="157" t="s">
        <v>547</v>
      </c>
      <c r="C842" s="157" t="s">
        <v>548</v>
      </c>
      <c r="D842" s="157">
        <v>551.38</v>
      </c>
      <c r="E842" s="173"/>
      <c r="F842" s="69"/>
      <c r="G842" s="57" t="s">
        <v>651</v>
      </c>
    </row>
    <row r="843" spans="2:7" x14ac:dyDescent="0.25">
      <c r="B843" s="157" t="s">
        <v>549</v>
      </c>
      <c r="C843" s="157" t="s">
        <v>550</v>
      </c>
      <c r="D843" s="173">
        <v>129004.16</v>
      </c>
      <c r="E843" s="173"/>
      <c r="F843" s="69"/>
      <c r="G843" s="57" t="s">
        <v>651</v>
      </c>
    </row>
    <row r="844" spans="2:7" x14ac:dyDescent="0.25">
      <c r="B844" s="157" t="s">
        <v>551</v>
      </c>
      <c r="C844" s="157" t="s">
        <v>552</v>
      </c>
      <c r="D844" s="173">
        <v>183539.79</v>
      </c>
      <c r="E844" s="173"/>
      <c r="F844" s="69"/>
      <c r="G844" s="57" t="s">
        <v>651</v>
      </c>
    </row>
    <row r="845" spans="2:7" x14ac:dyDescent="0.25">
      <c r="B845" s="157" t="s">
        <v>553</v>
      </c>
      <c r="C845" s="157" t="s">
        <v>554</v>
      </c>
      <c r="D845" s="173">
        <v>125580</v>
      </c>
      <c r="E845" s="173"/>
      <c r="F845" s="69"/>
      <c r="G845" s="57" t="s">
        <v>651</v>
      </c>
    </row>
    <row r="846" spans="2:7" x14ac:dyDescent="0.25">
      <c r="B846" s="157" t="s">
        <v>555</v>
      </c>
      <c r="C846" s="157" t="s">
        <v>556</v>
      </c>
      <c r="D846" s="173">
        <v>24744.51</v>
      </c>
      <c r="E846" s="173"/>
      <c r="F846" s="69"/>
      <c r="G846" s="57" t="s">
        <v>651</v>
      </c>
    </row>
    <row r="847" spans="2:7" x14ac:dyDescent="0.25">
      <c r="B847" s="157" t="s">
        <v>557</v>
      </c>
      <c r="C847" s="157" t="s">
        <v>558</v>
      </c>
      <c r="D847" s="173">
        <v>1059.8499999999999</v>
      </c>
      <c r="E847" s="173"/>
      <c r="F847" s="69"/>
      <c r="G847" s="57" t="s">
        <v>651</v>
      </c>
    </row>
    <row r="848" spans="2:7" x14ac:dyDescent="0.25">
      <c r="B848" s="157" t="s">
        <v>559</v>
      </c>
      <c r="C848" s="157" t="s">
        <v>560</v>
      </c>
      <c r="D848" s="157">
        <v>433.21</v>
      </c>
      <c r="E848" s="173"/>
      <c r="F848" s="69"/>
      <c r="G848" s="57" t="s">
        <v>651</v>
      </c>
    </row>
    <row r="849" spans="2:7" x14ac:dyDescent="0.25">
      <c r="B849" s="157" t="s">
        <v>561</v>
      </c>
      <c r="C849" s="157" t="s">
        <v>562</v>
      </c>
      <c r="D849" s="157">
        <v>395.66</v>
      </c>
      <c r="E849" s="173"/>
      <c r="F849" s="69"/>
      <c r="G849" s="57" t="s">
        <v>651</v>
      </c>
    </row>
    <row r="850" spans="2:7" x14ac:dyDescent="0.25">
      <c r="B850" s="157" t="s">
        <v>563</v>
      </c>
      <c r="C850" s="157" t="s">
        <v>564</v>
      </c>
      <c r="D850" s="173">
        <v>1259</v>
      </c>
      <c r="E850" s="173"/>
      <c r="F850" s="69"/>
      <c r="G850" s="57" t="s">
        <v>651</v>
      </c>
    </row>
    <row r="851" spans="2:7" x14ac:dyDescent="0.25">
      <c r="B851" s="157" t="s">
        <v>565</v>
      </c>
      <c r="C851" s="157" t="s">
        <v>566</v>
      </c>
      <c r="D851" s="173">
        <v>1092.99</v>
      </c>
      <c r="E851" s="173"/>
      <c r="F851" s="69"/>
      <c r="G851" s="57" t="s">
        <v>651</v>
      </c>
    </row>
    <row r="852" spans="2:7" x14ac:dyDescent="0.25">
      <c r="B852" s="157" t="s">
        <v>567</v>
      </c>
      <c r="C852" s="157" t="s">
        <v>568</v>
      </c>
      <c r="D852" s="173">
        <v>2900.8</v>
      </c>
      <c r="E852" s="173"/>
      <c r="F852" s="69"/>
      <c r="G852" s="57" t="s">
        <v>651</v>
      </c>
    </row>
    <row r="853" spans="2:7" x14ac:dyDescent="0.25">
      <c r="B853" s="157" t="s">
        <v>569</v>
      </c>
      <c r="C853" s="157" t="s">
        <v>570</v>
      </c>
      <c r="D853" s="173">
        <v>4986.4399999999996</v>
      </c>
      <c r="E853" s="173"/>
      <c r="F853" s="69"/>
      <c r="G853" s="57" t="s">
        <v>651</v>
      </c>
    </row>
    <row r="854" spans="2:7" x14ac:dyDescent="0.25">
      <c r="B854" s="157" t="s">
        <v>571</v>
      </c>
      <c r="C854" s="157" t="s">
        <v>572</v>
      </c>
      <c r="D854" s="173">
        <v>3564.54</v>
      </c>
      <c r="E854" s="173"/>
      <c r="F854" s="69"/>
      <c r="G854" s="57" t="s">
        <v>651</v>
      </c>
    </row>
    <row r="855" spans="2:7" x14ac:dyDescent="0.25">
      <c r="B855" s="157" t="s">
        <v>573</v>
      </c>
      <c r="C855" s="157" t="s">
        <v>574</v>
      </c>
      <c r="D855" s="173">
        <v>2283.12</v>
      </c>
      <c r="E855" s="173"/>
      <c r="F855" s="69"/>
      <c r="G855" s="57" t="s">
        <v>651</v>
      </c>
    </row>
    <row r="856" spans="2:7" ht="26.25" x14ac:dyDescent="0.25">
      <c r="B856" s="157" t="s">
        <v>1765</v>
      </c>
      <c r="C856" s="157" t="s">
        <v>1766</v>
      </c>
      <c r="D856" s="173">
        <v>102035.27</v>
      </c>
      <c r="E856" s="173"/>
      <c r="F856" s="69"/>
      <c r="G856" s="57" t="s">
        <v>651</v>
      </c>
    </row>
    <row r="857" spans="2:7" x14ac:dyDescent="0.25">
      <c r="B857" s="157" t="s">
        <v>575</v>
      </c>
      <c r="C857" s="157" t="s">
        <v>576</v>
      </c>
      <c r="D857" s="173">
        <v>6280.01</v>
      </c>
      <c r="E857" s="173"/>
      <c r="F857" s="69"/>
      <c r="G857" s="57" t="s">
        <v>651</v>
      </c>
    </row>
    <row r="858" spans="2:7" x14ac:dyDescent="0.25">
      <c r="B858" s="157" t="s">
        <v>577</v>
      </c>
      <c r="C858" s="157" t="s">
        <v>578</v>
      </c>
      <c r="D858" s="173">
        <v>12043.07</v>
      </c>
      <c r="E858" s="173"/>
      <c r="F858" s="69"/>
      <c r="G858" s="57" t="s">
        <v>651</v>
      </c>
    </row>
    <row r="859" spans="2:7" x14ac:dyDescent="0.25">
      <c r="B859" s="157" t="s">
        <v>579</v>
      </c>
      <c r="C859" s="157" t="s">
        <v>580</v>
      </c>
      <c r="D859" s="173">
        <v>7400.01</v>
      </c>
      <c r="E859" s="173"/>
      <c r="F859" s="69"/>
      <c r="G859" s="57" t="s">
        <v>651</v>
      </c>
    </row>
    <row r="860" spans="2:7" x14ac:dyDescent="0.25">
      <c r="B860" s="157" t="s">
        <v>581</v>
      </c>
      <c r="C860" s="157" t="s">
        <v>582</v>
      </c>
      <c r="D860" s="173">
        <v>1425</v>
      </c>
      <c r="E860" s="173"/>
      <c r="F860" s="69"/>
      <c r="G860" s="57" t="s">
        <v>651</v>
      </c>
    </row>
    <row r="861" spans="2:7" x14ac:dyDescent="0.25">
      <c r="B861" s="157" t="s">
        <v>583</v>
      </c>
      <c r="C861" s="157" t="s">
        <v>584</v>
      </c>
      <c r="D861" s="173">
        <v>3200</v>
      </c>
      <c r="E861" s="173"/>
      <c r="F861" s="69"/>
      <c r="G861" s="57" t="s">
        <v>651</v>
      </c>
    </row>
    <row r="862" spans="2:7" x14ac:dyDescent="0.25">
      <c r="B862" s="157" t="s">
        <v>585</v>
      </c>
      <c r="C862" s="157" t="s">
        <v>586</v>
      </c>
      <c r="D862" s="173">
        <v>5903.74</v>
      </c>
      <c r="E862" s="173"/>
      <c r="F862" s="69"/>
      <c r="G862" s="57" t="s">
        <v>651</v>
      </c>
    </row>
    <row r="863" spans="2:7" x14ac:dyDescent="0.25">
      <c r="B863" s="157" t="s">
        <v>587</v>
      </c>
      <c r="C863" s="157" t="s">
        <v>588</v>
      </c>
      <c r="D863" s="157">
        <v>367.25</v>
      </c>
      <c r="E863" s="173"/>
      <c r="F863" s="69"/>
      <c r="G863" s="57" t="s">
        <v>651</v>
      </c>
    </row>
    <row r="864" spans="2:7" x14ac:dyDescent="0.25">
      <c r="B864" s="157" t="s">
        <v>589</v>
      </c>
      <c r="C864" s="157" t="s">
        <v>590</v>
      </c>
      <c r="D864" s="173">
        <v>1100.99</v>
      </c>
      <c r="E864" s="173"/>
      <c r="F864" s="69"/>
      <c r="G864" s="57" t="s">
        <v>651</v>
      </c>
    </row>
    <row r="865" spans="2:7" x14ac:dyDescent="0.25">
      <c r="B865" s="157" t="s">
        <v>591</v>
      </c>
      <c r="C865" s="157" t="s">
        <v>592</v>
      </c>
      <c r="D865" s="173">
        <v>1358.08</v>
      </c>
      <c r="E865" s="173"/>
      <c r="F865" s="69"/>
      <c r="G865" s="57" t="s">
        <v>651</v>
      </c>
    </row>
    <row r="866" spans="2:7" x14ac:dyDescent="0.25">
      <c r="B866" s="157" t="s">
        <v>593</v>
      </c>
      <c r="C866" s="157" t="s">
        <v>594</v>
      </c>
      <c r="D866" s="173">
        <v>7085</v>
      </c>
      <c r="E866" s="173"/>
      <c r="F866" s="69"/>
      <c r="G866" s="57" t="s">
        <v>651</v>
      </c>
    </row>
    <row r="867" spans="2:7" x14ac:dyDescent="0.25">
      <c r="B867" s="157" t="s">
        <v>595</v>
      </c>
      <c r="C867" s="157" t="s">
        <v>596</v>
      </c>
      <c r="D867" s="173">
        <v>9996.73</v>
      </c>
      <c r="E867" s="173"/>
      <c r="F867" s="69"/>
      <c r="G867" s="57" t="s">
        <v>651</v>
      </c>
    </row>
    <row r="868" spans="2:7" x14ac:dyDescent="0.25">
      <c r="B868" s="157" t="s">
        <v>597</v>
      </c>
      <c r="C868" s="157" t="s">
        <v>598</v>
      </c>
      <c r="D868" s="173">
        <v>23120.25</v>
      </c>
      <c r="E868" s="173"/>
      <c r="F868" s="69"/>
      <c r="G868" s="57" t="s">
        <v>651</v>
      </c>
    </row>
    <row r="869" spans="2:7" x14ac:dyDescent="0.25">
      <c r="B869" s="157" t="s">
        <v>599</v>
      </c>
      <c r="C869" s="157" t="s">
        <v>600</v>
      </c>
      <c r="D869" s="173">
        <v>1699.98</v>
      </c>
      <c r="E869" s="173"/>
      <c r="F869" s="69"/>
      <c r="G869" s="57" t="s">
        <v>651</v>
      </c>
    </row>
    <row r="870" spans="2:7" x14ac:dyDescent="0.25">
      <c r="B870" s="157" t="s">
        <v>601</v>
      </c>
      <c r="C870" s="157" t="s">
        <v>602</v>
      </c>
      <c r="D870" s="173">
        <v>2535.75</v>
      </c>
      <c r="E870" s="173"/>
      <c r="F870" s="69"/>
      <c r="G870" s="57" t="s">
        <v>651</v>
      </c>
    </row>
    <row r="871" spans="2:7" x14ac:dyDescent="0.25">
      <c r="B871" s="157" t="s">
        <v>603</v>
      </c>
      <c r="C871" s="157" t="s">
        <v>604</v>
      </c>
      <c r="D871" s="173">
        <v>18519.41</v>
      </c>
      <c r="E871" s="173"/>
      <c r="F871" s="69"/>
      <c r="G871" s="57" t="s">
        <v>651</v>
      </c>
    </row>
    <row r="872" spans="2:7" x14ac:dyDescent="0.25">
      <c r="B872" s="161" t="s">
        <v>2141</v>
      </c>
      <c r="C872" s="157" t="s">
        <v>2142</v>
      </c>
      <c r="D872" s="173">
        <v>1741.67</v>
      </c>
      <c r="E872" s="173"/>
      <c r="F872" s="69"/>
      <c r="G872" s="57" t="s">
        <v>651</v>
      </c>
    </row>
    <row r="873" spans="2:7" x14ac:dyDescent="0.25">
      <c r="B873" s="157" t="s">
        <v>1767</v>
      </c>
      <c r="C873" s="157" t="s">
        <v>1768</v>
      </c>
      <c r="D873" s="173">
        <v>4679.92</v>
      </c>
      <c r="E873" s="173"/>
      <c r="F873" s="69"/>
      <c r="G873" s="57" t="s">
        <v>651</v>
      </c>
    </row>
    <row r="874" spans="2:7" x14ac:dyDescent="0.25">
      <c r="B874" s="157" t="s">
        <v>605</v>
      </c>
      <c r="C874" s="157" t="s">
        <v>606</v>
      </c>
      <c r="D874" s="173">
        <v>1000.5</v>
      </c>
      <c r="E874" s="173"/>
      <c r="F874" s="69"/>
      <c r="G874" s="57" t="s">
        <v>651</v>
      </c>
    </row>
    <row r="875" spans="2:7" x14ac:dyDescent="0.25">
      <c r="B875" s="157" t="s">
        <v>607</v>
      </c>
      <c r="C875" s="157" t="s">
        <v>608</v>
      </c>
      <c r="D875" s="173">
        <v>1203.54</v>
      </c>
      <c r="E875" s="173"/>
      <c r="F875" s="69"/>
      <c r="G875" s="57" t="s">
        <v>651</v>
      </c>
    </row>
    <row r="876" spans="2:7" x14ac:dyDescent="0.25">
      <c r="B876" s="157" t="s">
        <v>609</v>
      </c>
      <c r="C876" s="157" t="s">
        <v>610</v>
      </c>
      <c r="D876" s="173">
        <v>2475.88</v>
      </c>
      <c r="E876" s="173"/>
      <c r="F876" s="69"/>
      <c r="G876" s="57" t="s">
        <v>651</v>
      </c>
    </row>
    <row r="877" spans="2:7" x14ac:dyDescent="0.25">
      <c r="B877" s="157" t="s">
        <v>1769</v>
      </c>
      <c r="C877" s="157" t="s">
        <v>1770</v>
      </c>
      <c r="D877" s="173">
        <v>33468.639999999999</v>
      </c>
      <c r="E877" s="173"/>
      <c r="F877" s="69"/>
      <c r="G877" s="57" t="s">
        <v>651</v>
      </c>
    </row>
    <row r="878" spans="2:7" x14ac:dyDescent="0.25">
      <c r="B878" s="157" t="s">
        <v>611</v>
      </c>
      <c r="C878" s="157" t="s">
        <v>612</v>
      </c>
      <c r="D878" s="173">
        <v>8208.9599999999991</v>
      </c>
      <c r="E878" s="173"/>
      <c r="F878" s="69"/>
      <c r="G878" s="57" t="s">
        <v>651</v>
      </c>
    </row>
    <row r="879" spans="2:7" x14ac:dyDescent="0.25">
      <c r="B879" s="157" t="s">
        <v>613</v>
      </c>
      <c r="C879" s="157" t="s">
        <v>614</v>
      </c>
      <c r="D879" s="173">
        <v>1416.16</v>
      </c>
      <c r="E879" s="173"/>
      <c r="F879" s="69"/>
      <c r="G879" s="57" t="s">
        <v>651</v>
      </c>
    </row>
    <row r="880" spans="2:7" x14ac:dyDescent="0.25">
      <c r="B880" s="157" t="s">
        <v>615</v>
      </c>
      <c r="C880" s="157" t="s">
        <v>616</v>
      </c>
      <c r="D880" s="173">
        <v>3392.04</v>
      </c>
      <c r="E880" s="173"/>
      <c r="F880" s="69"/>
      <c r="G880" s="57" t="s">
        <v>651</v>
      </c>
    </row>
    <row r="881" spans="2:7" x14ac:dyDescent="0.25">
      <c r="B881" s="157" t="s">
        <v>617</v>
      </c>
      <c r="C881" s="157" t="s">
        <v>618</v>
      </c>
      <c r="D881" s="173">
        <v>2799</v>
      </c>
      <c r="E881" s="173"/>
      <c r="F881" s="69"/>
      <c r="G881" s="57" t="s">
        <v>651</v>
      </c>
    </row>
    <row r="882" spans="2:7" x14ac:dyDescent="0.25">
      <c r="B882" s="157" t="s">
        <v>619</v>
      </c>
      <c r="C882" s="157" t="s">
        <v>620</v>
      </c>
      <c r="D882" s="173">
        <v>1788.93</v>
      </c>
      <c r="E882" s="173"/>
      <c r="F882" s="69"/>
      <c r="G882" s="57" t="s">
        <v>651</v>
      </c>
    </row>
    <row r="883" spans="2:7" x14ac:dyDescent="0.25">
      <c r="B883" s="157" t="s">
        <v>621</v>
      </c>
      <c r="C883" s="157" t="s">
        <v>622</v>
      </c>
      <c r="D883" s="173">
        <v>1628.56</v>
      </c>
      <c r="E883" s="173"/>
      <c r="F883" s="69"/>
      <c r="G883" s="57" t="s">
        <v>651</v>
      </c>
    </row>
    <row r="884" spans="2:7" x14ac:dyDescent="0.25">
      <c r="B884" s="157" t="s">
        <v>623</v>
      </c>
      <c r="C884" s="157" t="s">
        <v>624</v>
      </c>
      <c r="D884" s="173">
        <v>2190.4</v>
      </c>
      <c r="E884" s="173"/>
      <c r="F884" s="69"/>
      <c r="G884" s="57" t="s">
        <v>651</v>
      </c>
    </row>
    <row r="885" spans="2:7" x14ac:dyDescent="0.25">
      <c r="B885" s="157" t="s">
        <v>625</v>
      </c>
      <c r="C885" s="157" t="s">
        <v>626</v>
      </c>
      <c r="D885" s="173">
        <v>6986.99</v>
      </c>
      <c r="E885" s="173"/>
      <c r="F885" s="69"/>
      <c r="G885" s="57" t="s">
        <v>651</v>
      </c>
    </row>
    <row r="886" spans="2:7" x14ac:dyDescent="0.25">
      <c r="B886" s="157" t="s">
        <v>627</v>
      </c>
      <c r="C886" s="157" t="s">
        <v>628</v>
      </c>
      <c r="D886" s="173">
        <v>1421.2</v>
      </c>
      <c r="E886" s="173"/>
      <c r="F886" s="69"/>
      <c r="G886" s="57" t="s">
        <v>651</v>
      </c>
    </row>
    <row r="887" spans="2:7" x14ac:dyDescent="0.25">
      <c r="B887" s="157" t="s">
        <v>629</v>
      </c>
      <c r="C887" s="157" t="s">
        <v>630</v>
      </c>
      <c r="D887" s="173">
        <v>1045</v>
      </c>
      <c r="E887" s="173"/>
      <c r="F887" s="69"/>
      <c r="G887" s="57" t="s">
        <v>651</v>
      </c>
    </row>
    <row r="888" spans="2:7" x14ac:dyDescent="0.25">
      <c r="B888" s="157" t="s">
        <v>631</v>
      </c>
      <c r="C888" s="157" t="s">
        <v>632</v>
      </c>
      <c r="D888" s="173">
        <v>2591.4</v>
      </c>
      <c r="E888" s="173"/>
      <c r="F888" s="69"/>
      <c r="G888" s="57" t="s">
        <v>651</v>
      </c>
    </row>
    <row r="889" spans="2:7" ht="26.25" x14ac:dyDescent="0.25">
      <c r="B889" s="157" t="s">
        <v>1771</v>
      </c>
      <c r="C889" s="157" t="s">
        <v>1772</v>
      </c>
      <c r="D889" s="173">
        <v>23057.57</v>
      </c>
      <c r="E889" s="173"/>
      <c r="F889" s="69"/>
      <c r="G889" s="57" t="s">
        <v>651</v>
      </c>
    </row>
    <row r="890" spans="2:7" x14ac:dyDescent="0.25">
      <c r="B890" s="157" t="s">
        <v>633</v>
      </c>
      <c r="C890" s="157" t="s">
        <v>634</v>
      </c>
      <c r="D890" s="173">
        <v>5122.32</v>
      </c>
      <c r="E890" s="173"/>
      <c r="F890" s="69"/>
      <c r="G890" s="57" t="s">
        <v>651</v>
      </c>
    </row>
    <row r="891" spans="2:7" x14ac:dyDescent="0.25">
      <c r="B891" s="157" t="s">
        <v>635</v>
      </c>
      <c r="C891" s="157" t="s">
        <v>636</v>
      </c>
      <c r="D891" s="173">
        <v>9416.25</v>
      </c>
      <c r="E891" s="173"/>
      <c r="F891" s="69"/>
      <c r="G891" s="57" t="s">
        <v>651</v>
      </c>
    </row>
    <row r="892" spans="2:7" x14ac:dyDescent="0.25">
      <c r="B892" s="157" t="s">
        <v>637</v>
      </c>
      <c r="C892" s="157" t="s">
        <v>638</v>
      </c>
      <c r="D892" s="173">
        <v>3043.36</v>
      </c>
      <c r="E892" s="173"/>
      <c r="F892" s="69"/>
      <c r="G892" s="57" t="s">
        <v>651</v>
      </c>
    </row>
    <row r="893" spans="2:7" x14ac:dyDescent="0.25">
      <c r="B893" s="157" t="s">
        <v>639</v>
      </c>
      <c r="C893" s="157" t="s">
        <v>640</v>
      </c>
      <c r="D893" s="173">
        <v>1059.98</v>
      </c>
      <c r="E893" s="173"/>
      <c r="F893" s="69"/>
      <c r="G893" s="57" t="s">
        <v>651</v>
      </c>
    </row>
    <row r="894" spans="2:7" x14ac:dyDescent="0.25">
      <c r="B894" s="157" t="s">
        <v>641</v>
      </c>
      <c r="C894" s="157" t="s">
        <v>642</v>
      </c>
      <c r="D894" s="173">
        <v>1255.57</v>
      </c>
      <c r="E894" s="173"/>
      <c r="F894" s="69"/>
      <c r="G894" s="57" t="s">
        <v>651</v>
      </c>
    </row>
    <row r="895" spans="2:7" x14ac:dyDescent="0.25">
      <c r="B895" s="157" t="s">
        <v>643</v>
      </c>
      <c r="C895" s="157" t="s">
        <v>644</v>
      </c>
      <c r="D895" s="173">
        <v>1008.57</v>
      </c>
      <c r="E895" s="173"/>
      <c r="F895" s="69"/>
      <c r="G895" s="57" t="s">
        <v>651</v>
      </c>
    </row>
    <row r="896" spans="2:7" x14ac:dyDescent="0.25">
      <c r="B896" s="157" t="s">
        <v>645</v>
      </c>
      <c r="C896" s="157" t="s">
        <v>646</v>
      </c>
      <c r="D896" s="173">
        <v>1647.52</v>
      </c>
      <c r="E896" s="173"/>
      <c r="F896" s="69"/>
      <c r="G896" s="57" t="s">
        <v>651</v>
      </c>
    </row>
    <row r="897" spans="2:8" x14ac:dyDescent="0.25">
      <c r="B897" s="157" t="s">
        <v>647</v>
      </c>
      <c r="C897" s="157" t="s">
        <v>648</v>
      </c>
      <c r="D897" s="157">
        <v>504</v>
      </c>
      <c r="E897" s="173"/>
      <c r="F897" s="69"/>
      <c r="G897" s="57" t="s">
        <v>651</v>
      </c>
    </row>
    <row r="898" spans="2:8" x14ac:dyDescent="0.25">
      <c r="B898" s="157" t="s">
        <v>1773</v>
      </c>
      <c r="C898" s="157" t="s">
        <v>1774</v>
      </c>
      <c r="D898" s="173">
        <v>2596.4299999999998</v>
      </c>
      <c r="E898" s="173"/>
      <c r="F898" s="69"/>
      <c r="G898" s="57" t="s">
        <v>651</v>
      </c>
    </row>
    <row r="899" spans="2:8" x14ac:dyDescent="0.25">
      <c r="B899" s="157" t="s">
        <v>649</v>
      </c>
      <c r="C899" s="157" t="s">
        <v>650</v>
      </c>
      <c r="D899" s="174">
        <v>2596.4299999999998</v>
      </c>
      <c r="E899" s="173"/>
      <c r="F899" s="69"/>
      <c r="G899" s="57"/>
    </row>
    <row r="900" spans="2:8" x14ac:dyDescent="0.25">
      <c r="B900" s="172"/>
      <c r="C900" s="172"/>
      <c r="D900" s="54"/>
      <c r="E900" s="54"/>
      <c r="F900" s="71"/>
      <c r="G900" s="54"/>
    </row>
    <row r="901" spans="2:8" ht="24" customHeight="1" x14ac:dyDescent="0.25">
      <c r="B901" s="128"/>
      <c r="C901" s="128"/>
      <c r="D901" s="114" t="s">
        <v>44</v>
      </c>
      <c r="E901" s="114" t="s">
        <v>45</v>
      </c>
      <c r="F901" s="114" t="s">
        <v>46</v>
      </c>
      <c r="G901" s="114" t="s">
        <v>47</v>
      </c>
    </row>
    <row r="902" spans="2:8" ht="26.25" customHeight="1" x14ac:dyDescent="0.25">
      <c r="B902" s="128"/>
      <c r="C902" s="128"/>
      <c r="D902" s="150"/>
      <c r="E902" s="150"/>
      <c r="F902" s="150"/>
      <c r="G902" s="151"/>
    </row>
    <row r="903" spans="2:8" x14ac:dyDescent="0.25">
      <c r="B903" s="128"/>
      <c r="C903" s="128"/>
      <c r="D903" s="72"/>
      <c r="E903" s="73"/>
      <c r="F903" s="73"/>
      <c r="G903" s="74"/>
    </row>
    <row r="904" spans="2:8" x14ac:dyDescent="0.25">
      <c r="B904" s="128"/>
      <c r="C904" s="128"/>
      <c r="D904" s="72"/>
      <c r="E904" s="73"/>
      <c r="F904" s="73"/>
      <c r="G904" s="74"/>
    </row>
    <row r="905" spans="2:8" ht="24" customHeight="1" x14ac:dyDescent="0.25">
      <c r="B905" s="128"/>
      <c r="C905" s="128"/>
      <c r="D905" s="150"/>
      <c r="E905" s="150"/>
      <c r="F905" s="150"/>
      <c r="G905" s="151"/>
    </row>
    <row r="906" spans="2:8" x14ac:dyDescent="0.25">
      <c r="B906" s="128"/>
      <c r="C906" s="128"/>
      <c r="D906" s="72"/>
      <c r="E906" s="73"/>
      <c r="F906" s="73"/>
      <c r="G906" s="74"/>
    </row>
    <row r="907" spans="2:8" x14ac:dyDescent="0.25">
      <c r="B907" s="128"/>
      <c r="C907" s="128"/>
      <c r="D907" s="75">
        <v>5797339.9000000004</v>
      </c>
      <c r="E907" s="75">
        <f>SUM(E9:E898)</f>
        <v>0</v>
      </c>
      <c r="F907" s="76">
        <f>SUM(F902:F906)</f>
        <v>0</v>
      </c>
      <c r="G907" s="47"/>
      <c r="H907" s="141"/>
    </row>
    <row r="908" spans="2:8" x14ac:dyDescent="0.25">
      <c r="D908" s="140"/>
    </row>
  </sheetData>
  <protectedRanges>
    <protectedRange sqref="D906:E907 F902:G907 D903:E904" name="Rango1"/>
  </protectedRanges>
  <mergeCells count="6">
    <mergeCell ref="E7:G7"/>
    <mergeCell ref="B2:G2"/>
    <mergeCell ref="B3:G3"/>
    <mergeCell ref="B4:G4"/>
    <mergeCell ref="B5:G5"/>
    <mergeCell ref="B6:G6"/>
  </mergeCells>
  <pageMargins left="0.70866141732283472" right="0.70866141732283472" top="0.55118110236220474" bottom="0.55118110236220474" header="0.31496062992125984" footer="0.31496062992125984"/>
  <pageSetup scale="7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24"/>
  <sheetViews>
    <sheetView topLeftCell="A16" workbookViewId="0">
      <selection activeCell="E14" sqref="E13:E14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22.7109375" style="4" customWidth="1"/>
    <col min="4" max="4" width="15.5703125" style="4" customWidth="1"/>
    <col min="5" max="16384" width="11.42578125" style="4"/>
  </cols>
  <sheetData>
    <row r="1" spans="1:4" x14ac:dyDescent="0.25">
      <c r="A1" s="1"/>
      <c r="B1" s="1"/>
      <c r="C1" s="3" t="s">
        <v>48</v>
      </c>
      <c r="D1" s="2"/>
    </row>
    <row r="2" spans="1:4" x14ac:dyDescent="0.25">
      <c r="A2" s="190" t="s">
        <v>140</v>
      </c>
      <c r="B2" s="190"/>
      <c r="C2" s="190"/>
      <c r="D2" s="190"/>
    </row>
    <row r="3" spans="1:4" ht="15.75" customHeight="1" x14ac:dyDescent="0.25">
      <c r="A3" s="190" t="s">
        <v>7</v>
      </c>
      <c r="B3" s="190"/>
      <c r="C3" s="190"/>
      <c r="D3" s="190"/>
    </row>
    <row r="4" spans="1:4" x14ac:dyDescent="0.25">
      <c r="A4" s="190" t="s">
        <v>8</v>
      </c>
      <c r="B4" s="190"/>
      <c r="C4" s="190"/>
      <c r="D4" s="190"/>
    </row>
    <row r="5" spans="1:4" x14ac:dyDescent="0.25">
      <c r="A5" s="192" t="s">
        <v>9</v>
      </c>
      <c r="B5" s="192"/>
      <c r="C5" s="192"/>
      <c r="D5" s="192"/>
    </row>
    <row r="6" spans="1:4" x14ac:dyDescent="0.25">
      <c r="A6" s="192" t="s">
        <v>37</v>
      </c>
      <c r="B6" s="192"/>
      <c r="C6" s="192"/>
      <c r="D6" s="192"/>
    </row>
    <row r="7" spans="1:4" x14ac:dyDescent="0.25">
      <c r="A7" s="189" t="s">
        <v>49</v>
      </c>
      <c r="B7" s="189"/>
      <c r="C7" s="189"/>
      <c r="D7" s="22"/>
    </row>
    <row r="8" spans="1:4" x14ac:dyDescent="0.25">
      <c r="A8" s="54"/>
      <c r="B8" s="77"/>
      <c r="C8" s="77"/>
      <c r="D8" s="23"/>
    </row>
    <row r="9" spans="1:4" x14ac:dyDescent="0.25">
      <c r="A9" s="78" t="s">
        <v>50</v>
      </c>
      <c r="B9" s="193"/>
      <c r="C9" s="193"/>
      <c r="D9" s="193"/>
    </row>
    <row r="10" spans="1:4" ht="24.95" customHeight="1" x14ac:dyDescent="0.25">
      <c r="A10" s="112" t="s">
        <v>11</v>
      </c>
      <c r="B10" s="112" t="s">
        <v>51</v>
      </c>
      <c r="C10" s="112" t="s">
        <v>52</v>
      </c>
    </row>
    <row r="11" spans="1:4" ht="34.5" customHeight="1" x14ac:dyDescent="0.25">
      <c r="A11" s="79"/>
      <c r="B11" s="47"/>
      <c r="C11" s="47"/>
    </row>
    <row r="12" spans="1:4" ht="32.25" customHeight="1" x14ac:dyDescent="0.25">
      <c r="A12" s="80"/>
      <c r="B12" s="47"/>
      <c r="C12" s="47"/>
    </row>
    <row r="13" spans="1:4" ht="32.25" customHeight="1" x14ac:dyDescent="0.25">
      <c r="A13" s="80"/>
      <c r="B13" s="47"/>
      <c r="C13" s="47"/>
    </row>
    <row r="14" spans="1:4" ht="21.75" customHeight="1" x14ac:dyDescent="0.25">
      <c r="A14" s="79" t="s">
        <v>53</v>
      </c>
      <c r="B14" s="47"/>
      <c r="C14" s="47"/>
      <c r="D14" s="1"/>
    </row>
    <row r="15" spans="1:4" x14ac:dyDescent="0.25">
      <c r="A15" s="125" t="s">
        <v>667</v>
      </c>
      <c r="B15" s="125"/>
      <c r="C15" s="125"/>
      <c r="D15" s="125"/>
    </row>
    <row r="16" spans="1:4" x14ac:dyDescent="0.25">
      <c r="A16" s="54"/>
      <c r="B16" s="54"/>
      <c r="C16" s="54"/>
      <c r="D16" s="1"/>
    </row>
    <row r="17" spans="1:4" ht="31.5" customHeight="1" x14ac:dyDescent="0.25">
      <c r="A17" s="198" t="s">
        <v>54</v>
      </c>
      <c r="B17" s="198"/>
      <c r="C17" s="198"/>
      <c r="D17" s="24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6"/>
      <c r="B20" s="16"/>
      <c r="C20" s="16"/>
      <c r="D20" s="16"/>
    </row>
    <row r="21" spans="1:4" x14ac:dyDescent="0.25">
      <c r="A21" s="16"/>
      <c r="B21" s="16"/>
      <c r="C21" s="16"/>
      <c r="D21" s="16"/>
    </row>
    <row r="22" spans="1:4" x14ac:dyDescent="0.25">
      <c r="A22" s="16"/>
      <c r="B22" s="16"/>
      <c r="C22" s="16"/>
      <c r="D22" s="16"/>
    </row>
    <row r="23" spans="1:4" x14ac:dyDescent="0.25">
      <c r="A23" s="16"/>
      <c r="B23" s="16"/>
      <c r="C23" s="16"/>
      <c r="D23" s="16"/>
    </row>
    <row r="24" spans="1:4" x14ac:dyDescent="0.25">
      <c r="A24" s="16"/>
      <c r="B24" s="16"/>
      <c r="C24" s="16"/>
      <c r="D24" s="16"/>
    </row>
  </sheetData>
  <protectedRanges>
    <protectedRange sqref="A9" name="Rango1_1"/>
  </protectedRanges>
  <mergeCells count="8">
    <mergeCell ref="A17:C17"/>
    <mergeCell ref="A2:D2"/>
    <mergeCell ref="A3:D3"/>
    <mergeCell ref="A4:D4"/>
    <mergeCell ref="A5:D5"/>
    <mergeCell ref="A6:D6"/>
    <mergeCell ref="A7:C7"/>
    <mergeCell ref="B9:D9"/>
  </mergeCells>
  <pageMargins left="1.6929133858267718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34"/>
  <sheetViews>
    <sheetView showGridLines="0" topLeftCell="A13" workbookViewId="0">
      <selection activeCell="C31" sqref="C31"/>
    </sheetView>
  </sheetViews>
  <sheetFormatPr baseColWidth="10" defaultColWidth="11.42578125" defaultRowHeight="15" x14ac:dyDescent="0.25"/>
  <cols>
    <col min="1" max="1" width="12.85546875" style="4" customWidth="1"/>
    <col min="2" max="2" width="40.7109375" style="4" customWidth="1"/>
    <col min="3" max="3" width="19.140625" style="4" customWidth="1"/>
    <col min="4" max="4" width="30.140625" style="4" customWidth="1"/>
    <col min="5" max="16384" width="11.42578125" style="4"/>
  </cols>
  <sheetData>
    <row r="1" spans="1:5" x14ac:dyDescent="0.25">
      <c r="A1" s="1"/>
      <c r="B1" s="1"/>
      <c r="C1" s="1"/>
      <c r="D1" s="3" t="s">
        <v>55</v>
      </c>
    </row>
    <row r="2" spans="1:5" x14ac:dyDescent="0.25">
      <c r="A2" s="190" t="s">
        <v>140</v>
      </c>
      <c r="B2" s="190"/>
      <c r="C2" s="190"/>
      <c r="D2" s="190"/>
    </row>
    <row r="3" spans="1:5" ht="15.75" customHeight="1" x14ac:dyDescent="0.25">
      <c r="A3" s="190" t="s">
        <v>7</v>
      </c>
      <c r="B3" s="190"/>
      <c r="C3" s="190"/>
      <c r="D3" s="190"/>
    </row>
    <row r="4" spans="1:5" x14ac:dyDescent="0.25">
      <c r="A4" s="190" t="s">
        <v>8</v>
      </c>
      <c r="B4" s="190"/>
      <c r="C4" s="190"/>
      <c r="D4" s="190"/>
    </row>
    <row r="5" spans="1:5" x14ac:dyDescent="0.25">
      <c r="A5" s="192" t="s">
        <v>9</v>
      </c>
      <c r="B5" s="192"/>
      <c r="C5" s="192"/>
      <c r="D5" s="192"/>
    </row>
    <row r="6" spans="1:5" x14ac:dyDescent="0.25">
      <c r="A6" s="192" t="s">
        <v>56</v>
      </c>
      <c r="B6" s="192"/>
      <c r="C6" s="192"/>
      <c r="D6" s="192"/>
    </row>
    <row r="7" spans="1:5" x14ac:dyDescent="0.25">
      <c r="A7" s="5"/>
      <c r="B7" s="5"/>
      <c r="C7" s="193"/>
      <c r="D7" s="193"/>
      <c r="E7" s="193"/>
    </row>
    <row r="8" spans="1:5" ht="24" customHeight="1" x14ac:dyDescent="0.25">
      <c r="A8" s="112" t="s">
        <v>11</v>
      </c>
      <c r="B8" s="112" t="s">
        <v>12</v>
      </c>
      <c r="C8" s="114" t="s">
        <v>14</v>
      </c>
      <c r="D8" s="114" t="s">
        <v>28</v>
      </c>
      <c r="E8" s="16"/>
    </row>
    <row r="9" spans="1:5" ht="18" customHeight="1" x14ac:dyDescent="0.25">
      <c r="A9" s="128"/>
      <c r="B9" s="128"/>
      <c r="C9" s="129"/>
      <c r="D9" s="73"/>
      <c r="E9" s="25"/>
    </row>
    <row r="10" spans="1:5" x14ac:dyDescent="0.25">
      <c r="A10" s="47"/>
      <c r="B10" s="55"/>
      <c r="C10" s="72"/>
      <c r="D10" s="73"/>
    </row>
    <row r="11" spans="1:5" x14ac:dyDescent="0.25">
      <c r="A11" s="81"/>
      <c r="B11" s="82"/>
      <c r="C11" s="72"/>
      <c r="D11" s="73"/>
    </row>
    <row r="12" spans="1:5" x14ac:dyDescent="0.25">
      <c r="A12" s="47"/>
      <c r="B12" s="55"/>
      <c r="C12" s="72"/>
      <c r="D12" s="73"/>
    </row>
    <row r="13" spans="1:5" x14ac:dyDescent="0.25">
      <c r="A13" s="47"/>
      <c r="B13" s="83" t="s">
        <v>31</v>
      </c>
      <c r="C13" s="56">
        <f>SUM(C9:C12)</f>
        <v>0</v>
      </c>
      <c r="D13" s="65">
        <f>SUM(D9:D12)</f>
        <v>0</v>
      </c>
    </row>
    <row r="14" spans="1:5" ht="36.75" customHeight="1" x14ac:dyDescent="0.25">
      <c r="A14" s="199" t="s">
        <v>667</v>
      </c>
      <c r="B14" s="199"/>
      <c r="C14" s="199"/>
      <c r="D14" s="199"/>
    </row>
    <row r="15" spans="1:5" x14ac:dyDescent="0.25">
      <c r="A15" s="9"/>
      <c r="B15" s="10"/>
      <c r="C15" s="6"/>
      <c r="D15" s="11"/>
    </row>
    <row r="16" spans="1:5" x14ac:dyDescent="0.25">
      <c r="A16" s="9"/>
      <c r="B16" s="10"/>
      <c r="C16" s="6"/>
      <c r="D16" s="11"/>
    </row>
    <row r="17" spans="1:4" x14ac:dyDescent="0.25">
      <c r="A17" s="9"/>
      <c r="B17" s="10"/>
      <c r="C17" s="6"/>
      <c r="D17" s="11"/>
    </row>
    <row r="18" spans="1:4" x14ac:dyDescent="0.25">
      <c r="A18" s="9"/>
      <c r="B18" s="10"/>
      <c r="C18" s="6"/>
      <c r="D18" s="11"/>
    </row>
    <row r="19" spans="1:4" x14ac:dyDescent="0.25">
      <c r="A19" s="9"/>
      <c r="B19" s="10"/>
      <c r="C19" s="6"/>
      <c r="D19" s="11"/>
    </row>
    <row r="20" spans="1:4" x14ac:dyDescent="0.25">
      <c r="A20" s="9"/>
      <c r="B20" s="10"/>
      <c r="C20" s="6"/>
      <c r="D20" s="11"/>
    </row>
    <row r="21" spans="1:4" x14ac:dyDescent="0.25">
      <c r="A21" s="9"/>
      <c r="B21" s="10"/>
      <c r="C21" s="6"/>
      <c r="D21" s="11"/>
    </row>
    <row r="22" spans="1:4" x14ac:dyDescent="0.25">
      <c r="A22" s="9"/>
      <c r="B22" s="10"/>
      <c r="C22" s="6"/>
      <c r="D22" s="11"/>
    </row>
    <row r="23" spans="1:4" x14ac:dyDescent="0.25">
      <c r="A23" s="9"/>
      <c r="B23" s="10"/>
      <c r="C23" s="6"/>
      <c r="D23" s="11"/>
    </row>
    <row r="24" spans="1:4" x14ac:dyDescent="0.25">
      <c r="A24" s="9"/>
      <c r="B24" s="10"/>
      <c r="C24" s="6"/>
      <c r="D24" s="11"/>
    </row>
    <row r="25" spans="1:4" x14ac:dyDescent="0.25">
      <c r="A25" s="9"/>
      <c r="B25" s="10"/>
      <c r="C25" s="6"/>
      <c r="D25" s="11"/>
    </row>
    <row r="26" spans="1:4" x14ac:dyDescent="0.25">
      <c r="A26" s="9"/>
      <c r="B26" s="10"/>
      <c r="C26" s="6"/>
      <c r="D26" s="11"/>
    </row>
    <row r="27" spans="1:4" x14ac:dyDescent="0.25">
      <c r="A27" s="9"/>
      <c r="B27" s="10"/>
      <c r="C27" s="6"/>
      <c r="D27" s="11"/>
    </row>
    <row r="28" spans="1:4" x14ac:dyDescent="0.25">
      <c r="A28" s="9"/>
      <c r="B28" s="10"/>
      <c r="C28" s="6"/>
      <c r="D28" s="11"/>
    </row>
    <row r="31" spans="1:4" ht="15.75" customHeight="1" x14ac:dyDescent="0.25"/>
    <row r="34" ht="15" customHeight="1" x14ac:dyDescent="0.25"/>
  </sheetData>
  <protectedRanges>
    <protectedRange sqref="E8" name="Rango1_1"/>
    <protectedRange sqref="B10:D10 B12:D13 C11:D11 D9 B15:D28" name="Rango1"/>
    <protectedRange sqref="B11" name="Rango1_2"/>
    <protectedRange sqref="B9:C9" name="Rango1_3"/>
  </protectedRanges>
  <mergeCells count="7">
    <mergeCell ref="A14:D14"/>
    <mergeCell ref="A2:D2"/>
    <mergeCell ref="A3:D3"/>
    <mergeCell ref="A4:D4"/>
    <mergeCell ref="A5:D5"/>
    <mergeCell ref="A6:D6"/>
    <mergeCell ref="C7:E7"/>
  </mergeCells>
  <pageMargins left="1.6929133858267718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33"/>
  <sheetViews>
    <sheetView tabSelected="1" topLeftCell="A4" workbookViewId="0">
      <selection activeCell="H20" sqref="H20"/>
    </sheetView>
  </sheetViews>
  <sheetFormatPr baseColWidth="10" defaultColWidth="11.42578125" defaultRowHeight="15" x14ac:dyDescent="0.25"/>
  <cols>
    <col min="1" max="1" width="12.7109375" style="4" customWidth="1"/>
    <col min="2" max="2" width="28.710937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3" t="s">
        <v>57</v>
      </c>
    </row>
    <row r="2" spans="1:7" x14ac:dyDescent="0.25">
      <c r="A2" s="190" t="s">
        <v>140</v>
      </c>
      <c r="B2" s="190"/>
      <c r="C2" s="190"/>
      <c r="D2" s="190"/>
      <c r="E2" s="190"/>
      <c r="F2" s="190"/>
      <c r="G2" s="190"/>
    </row>
    <row r="3" spans="1:7" ht="15.75" customHeight="1" x14ac:dyDescent="0.25">
      <c r="A3" s="190" t="s">
        <v>7</v>
      </c>
      <c r="B3" s="190"/>
      <c r="C3" s="190"/>
      <c r="D3" s="190"/>
      <c r="E3" s="190"/>
      <c r="F3" s="1"/>
      <c r="G3" s="1"/>
    </row>
    <row r="4" spans="1:7" x14ac:dyDescent="0.25">
      <c r="A4" s="190" t="s">
        <v>8</v>
      </c>
      <c r="B4" s="190"/>
      <c r="C4" s="190"/>
      <c r="D4" s="190"/>
      <c r="E4" s="190"/>
      <c r="F4" s="1"/>
      <c r="G4" s="1"/>
    </row>
    <row r="5" spans="1:7" x14ac:dyDescent="0.25">
      <c r="A5" s="192" t="s">
        <v>58</v>
      </c>
      <c r="B5" s="192"/>
      <c r="C5" s="192"/>
      <c r="D5" s="192"/>
      <c r="E5" s="192"/>
      <c r="F5" s="1"/>
      <c r="G5" s="1"/>
    </row>
    <row r="6" spans="1:7" x14ac:dyDescent="0.25">
      <c r="A6" s="111"/>
      <c r="B6" s="111"/>
      <c r="C6" s="111"/>
      <c r="D6" s="111"/>
      <c r="E6" s="111"/>
      <c r="F6" s="1"/>
      <c r="G6" s="1"/>
    </row>
    <row r="7" spans="1:7" x14ac:dyDescent="0.25">
      <c r="A7" s="59" t="s">
        <v>59</v>
      </c>
      <c r="B7" s="59"/>
      <c r="C7" s="84"/>
      <c r="D7" s="85"/>
      <c r="E7" s="193"/>
      <c r="F7" s="193"/>
      <c r="G7" s="193"/>
    </row>
    <row r="8" spans="1:7" x14ac:dyDescent="0.25">
      <c r="A8" s="184" t="s">
        <v>11</v>
      </c>
      <c r="B8" s="184" t="s">
        <v>12</v>
      </c>
      <c r="C8" s="186" t="s">
        <v>14</v>
      </c>
      <c r="D8" s="186" t="s">
        <v>60</v>
      </c>
      <c r="E8" s="186" t="s">
        <v>28</v>
      </c>
      <c r="F8" s="188" t="s">
        <v>61</v>
      </c>
      <c r="G8" s="188"/>
    </row>
    <row r="9" spans="1:7" x14ac:dyDescent="0.25">
      <c r="A9" s="185"/>
      <c r="B9" s="200"/>
      <c r="C9" s="187"/>
      <c r="D9" s="187"/>
      <c r="E9" s="187"/>
      <c r="F9" s="115" t="s">
        <v>62</v>
      </c>
      <c r="G9" s="115" t="s">
        <v>63</v>
      </c>
    </row>
    <row r="10" spans="1:7" x14ac:dyDescent="0.25">
      <c r="A10" s="47"/>
      <c r="B10" s="48"/>
      <c r="C10" s="56"/>
      <c r="D10" s="65"/>
      <c r="E10" s="65"/>
      <c r="F10" s="47"/>
      <c r="G10" s="47"/>
    </row>
    <row r="11" spans="1:7" x14ac:dyDescent="0.25">
      <c r="A11" s="47"/>
      <c r="B11" s="48"/>
      <c r="C11" s="56"/>
      <c r="D11" s="65"/>
      <c r="E11" s="65"/>
      <c r="F11" s="47"/>
      <c r="G11" s="47"/>
    </row>
    <row r="12" spans="1:7" x14ac:dyDescent="0.25">
      <c r="A12" s="47"/>
      <c r="B12" s="48"/>
      <c r="C12" s="56"/>
      <c r="D12" s="65"/>
      <c r="E12" s="65"/>
      <c r="F12" s="47"/>
      <c r="G12" s="47"/>
    </row>
    <row r="13" spans="1:7" x14ac:dyDescent="0.25">
      <c r="A13" s="47"/>
      <c r="B13" s="66" t="s">
        <v>4</v>
      </c>
      <c r="C13" s="56">
        <f>SUM(C9:C12)</f>
        <v>0</v>
      </c>
      <c r="D13" s="65"/>
      <c r="E13" s="65"/>
      <c r="F13" s="47"/>
      <c r="G13" s="47"/>
    </row>
    <row r="14" spans="1:7" x14ac:dyDescent="0.25">
      <c r="A14" s="125" t="s">
        <v>667</v>
      </c>
      <c r="B14" s="125"/>
      <c r="C14" s="125"/>
      <c r="D14" s="125"/>
      <c r="G14" s="9"/>
    </row>
    <row r="15" spans="1:7" x14ac:dyDescent="0.25">
      <c r="A15" s="9"/>
      <c r="B15" s="10"/>
      <c r="C15" s="6"/>
      <c r="D15" s="11"/>
      <c r="E15" s="11"/>
      <c r="F15" s="9"/>
      <c r="G15" s="9"/>
    </row>
    <row r="16" spans="1:7" x14ac:dyDescent="0.25">
      <c r="A16" s="9"/>
      <c r="B16" s="10"/>
      <c r="C16" s="6"/>
      <c r="D16" s="11"/>
      <c r="E16" s="11"/>
      <c r="F16" s="9"/>
      <c r="G16" s="9"/>
    </row>
    <row r="17" spans="1:7" x14ac:dyDescent="0.25">
      <c r="A17" s="9"/>
      <c r="B17" s="10"/>
      <c r="C17" s="6"/>
      <c r="D17" s="11"/>
      <c r="E17" s="11"/>
      <c r="F17" s="9"/>
      <c r="G17" s="9"/>
    </row>
    <row r="18" spans="1:7" x14ac:dyDescent="0.25">
      <c r="A18" s="9"/>
      <c r="B18" s="10"/>
      <c r="C18" s="6"/>
      <c r="D18" s="11"/>
      <c r="E18" s="11"/>
      <c r="F18" s="9"/>
      <c r="G18" s="9"/>
    </row>
    <row r="19" spans="1:7" x14ac:dyDescent="0.25">
      <c r="A19" s="9"/>
      <c r="B19" s="10"/>
      <c r="C19" s="6"/>
      <c r="D19" s="11"/>
      <c r="E19" s="11"/>
      <c r="F19" s="9"/>
      <c r="G19" s="9"/>
    </row>
    <row r="20" spans="1:7" x14ac:dyDescent="0.25">
      <c r="A20" s="9"/>
      <c r="B20" s="10"/>
      <c r="C20" s="6"/>
      <c r="D20" s="11"/>
      <c r="E20" s="11"/>
      <c r="F20" s="9"/>
      <c r="G20" s="9"/>
    </row>
    <row r="21" spans="1:7" x14ac:dyDescent="0.25">
      <c r="A21" s="9"/>
      <c r="B21" s="10"/>
      <c r="C21" s="6"/>
      <c r="D21" s="11"/>
      <c r="E21" s="11"/>
      <c r="F21" s="9"/>
      <c r="G21" s="9"/>
    </row>
    <row r="22" spans="1:7" x14ac:dyDescent="0.25">
      <c r="A22" s="9"/>
      <c r="B22" s="10"/>
      <c r="C22" s="6"/>
      <c r="D22" s="11"/>
      <c r="E22" s="11"/>
      <c r="F22" s="9"/>
      <c r="G22" s="9"/>
    </row>
    <row r="23" spans="1:7" x14ac:dyDescent="0.25">
      <c r="A23" s="9"/>
      <c r="B23" s="10"/>
      <c r="C23" s="6"/>
      <c r="D23" s="11"/>
      <c r="E23" s="11"/>
      <c r="F23" s="9"/>
      <c r="G23" s="9"/>
    </row>
    <row r="24" spans="1:7" x14ac:dyDescent="0.25">
      <c r="A24" s="9"/>
      <c r="B24" s="10"/>
      <c r="C24" s="6"/>
      <c r="D24" s="11"/>
      <c r="E24" s="11"/>
      <c r="F24" s="9"/>
      <c r="G24" s="9"/>
    </row>
    <row r="25" spans="1:7" x14ac:dyDescent="0.25">
      <c r="A25" s="9"/>
      <c r="B25" s="10"/>
      <c r="C25" s="6"/>
      <c r="D25" s="11"/>
      <c r="E25" s="11"/>
      <c r="F25" s="9"/>
      <c r="G25" s="9"/>
    </row>
    <row r="26" spans="1:7" x14ac:dyDescent="0.25">
      <c r="A26" s="9"/>
      <c r="B26" s="10"/>
      <c r="C26" s="6"/>
      <c r="D26" s="11"/>
      <c r="E26" s="11"/>
      <c r="F26" s="9"/>
      <c r="G26" s="9"/>
    </row>
    <row r="27" spans="1:7" x14ac:dyDescent="0.25">
      <c r="A27" s="9"/>
      <c r="B27" s="10"/>
      <c r="C27" s="6"/>
      <c r="D27" s="11"/>
      <c r="E27" s="11"/>
      <c r="F27" s="9"/>
      <c r="G27" s="9"/>
    </row>
    <row r="28" spans="1:7" x14ac:dyDescent="0.25">
      <c r="A28" s="9"/>
      <c r="B28" s="10"/>
      <c r="C28" s="6"/>
      <c r="D28" s="11"/>
      <c r="E28" s="11"/>
      <c r="F28" s="9"/>
      <c r="G28" s="9"/>
    </row>
    <row r="29" spans="1:7" x14ac:dyDescent="0.25">
      <c r="A29" s="9"/>
      <c r="B29" s="10"/>
      <c r="C29" s="6"/>
      <c r="D29" s="11"/>
      <c r="E29" s="11"/>
      <c r="F29" s="9"/>
      <c r="G29" s="9"/>
    </row>
    <row r="30" spans="1:7" x14ac:dyDescent="0.25">
      <c r="A30" s="9"/>
      <c r="B30" s="10"/>
      <c r="C30" s="6"/>
      <c r="D30" s="11"/>
      <c r="E30" s="11"/>
      <c r="F30" s="9"/>
      <c r="G30" s="9"/>
    </row>
    <row r="31" spans="1:7" x14ac:dyDescent="0.25">
      <c r="A31" s="9"/>
      <c r="B31" s="10"/>
      <c r="C31" s="6"/>
      <c r="D31" s="11"/>
      <c r="E31" s="11"/>
      <c r="F31" s="9"/>
      <c r="G31" s="9"/>
    </row>
    <row r="32" spans="1:7" x14ac:dyDescent="0.25">
      <c r="A32" s="9"/>
      <c r="B32" s="10"/>
      <c r="C32" s="6"/>
      <c r="D32" s="11"/>
      <c r="E32" s="11"/>
      <c r="F32" s="9"/>
      <c r="G32" s="9"/>
    </row>
    <row r="33" spans="1:7" x14ac:dyDescent="0.25">
      <c r="A33" s="9"/>
      <c r="B33" s="10"/>
      <c r="C33" s="6"/>
      <c r="D33" s="11"/>
      <c r="E33" s="11"/>
      <c r="F33" s="9"/>
      <c r="G33" s="9"/>
    </row>
  </sheetData>
  <protectedRanges>
    <protectedRange sqref="C7:D7 B9:D13 B15:D33" name="Rango1_1"/>
    <protectedRange sqref="F9" name="Rango1_1_1"/>
  </protectedRanges>
  <mergeCells count="11">
    <mergeCell ref="A2:G2"/>
    <mergeCell ref="A3:E3"/>
    <mergeCell ref="A4:E4"/>
    <mergeCell ref="A5:E5"/>
    <mergeCell ref="A8:A9"/>
    <mergeCell ref="B8:B9"/>
    <mergeCell ref="C8:C9"/>
    <mergeCell ref="D8:D9"/>
    <mergeCell ref="E8:E9"/>
    <mergeCell ref="F8:G8"/>
    <mergeCell ref="E7:G7"/>
  </mergeCells>
  <pageMargins left="1.6929133858267718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34"/>
  <sheetViews>
    <sheetView workbookViewId="0">
      <selection activeCell="D28" sqref="D28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20.28515625" style="4" customWidth="1"/>
    <col min="7" max="16384" width="11.42578125" style="4"/>
  </cols>
  <sheetData>
    <row r="1" spans="1:8" x14ac:dyDescent="0.25">
      <c r="A1" s="1"/>
      <c r="B1" s="1"/>
      <c r="C1" s="1"/>
      <c r="D1" s="1"/>
      <c r="E1" s="1"/>
      <c r="F1" s="3" t="s">
        <v>65</v>
      </c>
    </row>
    <row r="2" spans="1:8" x14ac:dyDescent="0.25">
      <c r="A2" s="190" t="s">
        <v>140</v>
      </c>
      <c r="B2" s="190"/>
      <c r="C2" s="190"/>
      <c r="D2" s="190"/>
      <c r="E2" s="190"/>
      <c r="F2" s="190"/>
    </row>
    <row r="3" spans="1:8" ht="15.75" customHeight="1" x14ac:dyDescent="0.25">
      <c r="A3" s="190" t="s">
        <v>7</v>
      </c>
      <c r="B3" s="190"/>
      <c r="C3" s="190"/>
      <c r="D3" s="190"/>
      <c r="E3" s="190"/>
      <c r="F3" s="190"/>
    </row>
    <row r="4" spans="1:8" x14ac:dyDescent="0.25">
      <c r="A4" s="190" t="s">
        <v>8</v>
      </c>
      <c r="B4" s="190"/>
      <c r="C4" s="190"/>
      <c r="D4" s="190"/>
      <c r="E4" s="190"/>
      <c r="F4" s="190"/>
    </row>
    <row r="5" spans="1:8" x14ac:dyDescent="0.25">
      <c r="A5" s="192" t="s">
        <v>58</v>
      </c>
      <c r="B5" s="192"/>
      <c r="C5" s="192"/>
      <c r="D5" s="192"/>
      <c r="E5" s="192"/>
      <c r="F5" s="192"/>
    </row>
    <row r="6" spans="1:8" x14ac:dyDescent="0.25">
      <c r="A6" s="189" t="s">
        <v>64</v>
      </c>
      <c r="B6" s="189"/>
      <c r="C6" s="86"/>
      <c r="D6" s="193"/>
      <c r="E6" s="193"/>
      <c r="F6" s="193"/>
    </row>
    <row r="7" spans="1:8" ht="21.75" customHeight="1" x14ac:dyDescent="0.25">
      <c r="A7" s="112" t="s">
        <v>11</v>
      </c>
      <c r="B7" s="113" t="s">
        <v>12</v>
      </c>
      <c r="C7" s="114" t="s">
        <v>13</v>
      </c>
      <c r="D7" s="114" t="s">
        <v>14</v>
      </c>
      <c r="E7" s="114" t="s">
        <v>60</v>
      </c>
      <c r="F7" s="114" t="s">
        <v>28</v>
      </c>
    </row>
    <row r="8" spans="1:8" ht="15" customHeight="1" x14ac:dyDescent="0.25">
      <c r="A8" s="47" t="s">
        <v>671</v>
      </c>
      <c r="B8" s="48" t="s">
        <v>670</v>
      </c>
      <c r="C8" s="65"/>
      <c r="D8" s="56">
        <v>82635.95</v>
      </c>
      <c r="E8" s="65"/>
      <c r="F8" s="65"/>
    </row>
    <row r="9" spans="1:8" x14ac:dyDescent="0.25">
      <c r="A9" s="47" t="s">
        <v>673</v>
      </c>
      <c r="B9" s="48" t="s">
        <v>672</v>
      </c>
      <c r="C9" s="65"/>
      <c r="D9" s="56">
        <v>35683882.899999999</v>
      </c>
      <c r="E9" s="65"/>
      <c r="F9" s="65"/>
    </row>
    <row r="10" spans="1:8" ht="15" customHeight="1" x14ac:dyDescent="0.25">
      <c r="A10" s="47" t="s">
        <v>675</v>
      </c>
      <c r="B10" s="48" t="s">
        <v>674</v>
      </c>
      <c r="C10" s="65"/>
      <c r="D10" s="56">
        <v>-119551.27</v>
      </c>
      <c r="E10" s="65"/>
      <c r="F10" s="65"/>
    </row>
    <row r="11" spans="1:8" x14ac:dyDescent="0.25">
      <c r="A11" s="47" t="s">
        <v>677</v>
      </c>
      <c r="B11" s="48" t="s">
        <v>676</v>
      </c>
      <c r="C11" s="65"/>
      <c r="D11" s="56">
        <v>6039341.75</v>
      </c>
      <c r="E11" s="65"/>
      <c r="F11" s="65"/>
    </row>
    <row r="12" spans="1:8" x14ac:dyDescent="0.25">
      <c r="A12" s="47" t="s">
        <v>2115</v>
      </c>
      <c r="B12" s="48" t="s">
        <v>2116</v>
      </c>
      <c r="C12" s="65"/>
      <c r="D12" s="56">
        <v>0.39</v>
      </c>
      <c r="E12" s="65"/>
      <c r="F12" s="65"/>
    </row>
    <row r="13" spans="1:8" x14ac:dyDescent="0.25">
      <c r="A13" s="47" t="s">
        <v>2117</v>
      </c>
      <c r="B13" s="48" t="s">
        <v>2118</v>
      </c>
      <c r="C13" s="65"/>
      <c r="D13" s="56">
        <v>-0.01</v>
      </c>
      <c r="E13" s="65"/>
      <c r="F13" s="65"/>
    </row>
    <row r="14" spans="1:8" x14ac:dyDescent="0.25">
      <c r="A14" s="47"/>
      <c r="B14" s="48"/>
      <c r="C14" s="65"/>
      <c r="D14" s="56"/>
      <c r="E14" s="65"/>
      <c r="F14" s="65"/>
    </row>
    <row r="15" spans="1:8" x14ac:dyDescent="0.25">
      <c r="A15" s="47"/>
      <c r="B15" s="66" t="s">
        <v>4</v>
      </c>
      <c r="C15" s="65"/>
      <c r="D15" s="56">
        <f>SUM(D8:D13)</f>
        <v>41686309.710000001</v>
      </c>
      <c r="E15" s="65"/>
      <c r="F15" s="65"/>
      <c r="H15" s="140"/>
    </row>
    <row r="16" spans="1:8" x14ac:dyDescent="0.25">
      <c r="A16" s="125" t="s">
        <v>667</v>
      </c>
      <c r="B16" s="125"/>
      <c r="C16" s="125"/>
      <c r="D16" s="125"/>
      <c r="G16" s="9"/>
    </row>
    <row r="17" spans="1:7" x14ac:dyDescent="0.25">
      <c r="A17" s="125"/>
      <c r="B17" s="125"/>
      <c r="C17" s="125"/>
      <c r="D17" s="125"/>
      <c r="G17" s="9"/>
    </row>
    <row r="18" spans="1:7" x14ac:dyDescent="0.25">
      <c r="A18" s="125"/>
      <c r="B18" s="125"/>
      <c r="C18" s="125"/>
      <c r="D18" s="125"/>
      <c r="G18" s="9"/>
    </row>
    <row r="19" spans="1:7" x14ac:dyDescent="0.25">
      <c r="A19" s="125"/>
      <c r="B19" s="125"/>
      <c r="C19" s="125"/>
      <c r="D19" s="125"/>
      <c r="G19" s="9"/>
    </row>
    <row r="20" spans="1:7" x14ac:dyDescent="0.25">
      <c r="A20" s="125"/>
      <c r="B20" s="125"/>
      <c r="C20" s="125"/>
      <c r="D20" s="125"/>
      <c r="G20" s="9"/>
    </row>
    <row r="21" spans="1:7" x14ac:dyDescent="0.25">
      <c r="A21" s="125"/>
      <c r="B21" s="125"/>
      <c r="C21" s="125"/>
      <c r="D21" s="125"/>
      <c r="G21" s="9"/>
    </row>
    <row r="22" spans="1:7" x14ac:dyDescent="0.25">
      <c r="A22" s="125"/>
      <c r="B22" s="125"/>
      <c r="C22" s="125"/>
      <c r="D22" s="125"/>
      <c r="G22" s="9"/>
    </row>
    <row r="23" spans="1:7" x14ac:dyDescent="0.25">
      <c r="A23" s="125"/>
      <c r="B23" s="125"/>
      <c r="C23" s="125"/>
      <c r="D23" s="125"/>
      <c r="G23" s="9"/>
    </row>
    <row r="24" spans="1:7" x14ac:dyDescent="0.25">
      <c r="A24" s="125"/>
      <c r="B24" s="125"/>
      <c r="C24" s="125"/>
      <c r="D24" s="125"/>
      <c r="G24" s="9"/>
    </row>
    <row r="25" spans="1:7" x14ac:dyDescent="0.25">
      <c r="A25" s="125"/>
      <c r="B25" s="125"/>
      <c r="C25" s="125"/>
      <c r="D25" s="125"/>
      <c r="G25" s="9"/>
    </row>
    <row r="26" spans="1:7" x14ac:dyDescent="0.25">
      <c r="A26" s="125"/>
      <c r="B26" s="125"/>
      <c r="C26" s="125"/>
      <c r="D26" s="125"/>
      <c r="G26" s="9"/>
    </row>
    <row r="27" spans="1:7" x14ac:dyDescent="0.25">
      <c r="A27" s="125"/>
      <c r="B27" s="125"/>
      <c r="C27" s="125"/>
      <c r="D27" s="125"/>
      <c r="G27" s="9"/>
    </row>
    <row r="28" spans="1:7" x14ac:dyDescent="0.25">
      <c r="A28" s="125"/>
      <c r="B28" s="125"/>
      <c r="C28" s="125"/>
      <c r="D28" s="125"/>
      <c r="G28" s="9"/>
    </row>
    <row r="29" spans="1:7" x14ac:dyDescent="0.25">
      <c r="A29" s="125"/>
      <c r="B29" s="125"/>
      <c r="C29" s="125"/>
      <c r="D29" s="125"/>
      <c r="G29" s="9"/>
    </row>
    <row r="30" spans="1:7" x14ac:dyDescent="0.25">
      <c r="A30" s="125"/>
      <c r="B30" s="125"/>
      <c r="C30" s="125"/>
      <c r="D30" s="125"/>
      <c r="G30" s="9"/>
    </row>
    <row r="31" spans="1:7" x14ac:dyDescent="0.25">
      <c r="A31" s="9"/>
      <c r="B31" s="10"/>
      <c r="C31" s="10"/>
      <c r="D31" s="6"/>
      <c r="E31" s="11"/>
      <c r="F31" s="11"/>
    </row>
    <row r="32" spans="1:7" x14ac:dyDescent="0.25">
      <c r="A32" s="9"/>
      <c r="B32" s="10"/>
      <c r="C32" s="10"/>
      <c r="D32" s="6"/>
      <c r="E32" s="11"/>
      <c r="F32" s="11"/>
    </row>
    <row r="33" spans="1:6" x14ac:dyDescent="0.25">
      <c r="A33" s="9"/>
      <c r="B33" s="10"/>
      <c r="C33" s="10"/>
      <c r="D33" s="6"/>
      <c r="E33" s="11"/>
      <c r="F33" s="11"/>
    </row>
    <row r="34" spans="1:6" x14ac:dyDescent="0.25">
      <c r="A34" s="9"/>
      <c r="B34" s="10"/>
      <c r="C34" s="10"/>
      <c r="D34" s="6"/>
      <c r="E34" s="11"/>
      <c r="F34" s="11"/>
    </row>
  </sheetData>
  <protectedRanges>
    <protectedRange sqref="B31:E34 B8:E15" name="Rango1_1"/>
  </protectedRanges>
  <mergeCells count="6">
    <mergeCell ref="A2:F2"/>
    <mergeCell ref="A3:F3"/>
    <mergeCell ref="A4:F4"/>
    <mergeCell ref="A5:F5"/>
    <mergeCell ref="A6:B6"/>
    <mergeCell ref="D6:F6"/>
  </mergeCells>
  <printOptions horizontalCentered="1"/>
  <pageMargins left="0.31496062992125984" right="0.31496062992125984" top="0.35433070866141736" bottom="0.35433070866141736" header="0" footer="0"/>
  <pageSetup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  <vt:lpstr>'IC-12'!Títulos_a_imprimir</vt:lpstr>
      <vt:lpstr>'IC-19'!Títulos_a_imprimir</vt:lpstr>
      <vt:lpstr>'IC-20'!Títulos_a_imprimir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IEPCGro14</cp:lastModifiedBy>
  <cp:lastPrinted>2024-03-04T18:27:41Z</cp:lastPrinted>
  <dcterms:created xsi:type="dcterms:W3CDTF">2018-10-31T19:27:45Z</dcterms:created>
  <dcterms:modified xsi:type="dcterms:W3CDTF">2024-03-04T21:06:52Z</dcterms:modified>
</cp:coreProperties>
</file>